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八王子（教養・教職）" sheetId="1" r:id="rId1"/>
  </sheets>
  <definedNames>
    <definedName name="_xlnm._FilterDatabase" localSheetId="0" hidden="1">'24八王子（教養・教職）'!$B$28:$M$131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1" l="1"/>
  <c r="L129" i="1" s="1"/>
  <c r="I129" i="1"/>
  <c r="K128" i="1"/>
  <c r="L128" i="1" s="1"/>
  <c r="I128" i="1"/>
  <c r="L127" i="1"/>
  <c r="K127" i="1"/>
  <c r="I127" i="1"/>
  <c r="K126" i="1"/>
  <c r="L126" i="1" s="1"/>
  <c r="I126" i="1"/>
  <c r="K125" i="1"/>
  <c r="L125" i="1" s="1"/>
  <c r="I125" i="1"/>
  <c r="K124" i="1"/>
  <c r="L124" i="1" s="1"/>
  <c r="I124" i="1"/>
  <c r="L123" i="1"/>
  <c r="K123" i="1"/>
  <c r="I123" i="1"/>
  <c r="K122" i="1"/>
  <c r="L122" i="1" s="1"/>
  <c r="I122" i="1"/>
  <c r="K121" i="1"/>
  <c r="L121" i="1" s="1"/>
  <c r="I121" i="1"/>
  <c r="K120" i="1"/>
  <c r="L120" i="1" s="1"/>
  <c r="I120" i="1"/>
  <c r="L119" i="1"/>
  <c r="K119" i="1"/>
  <c r="I119" i="1"/>
  <c r="K118" i="1"/>
  <c r="L118" i="1" s="1"/>
  <c r="I118" i="1"/>
  <c r="K117" i="1"/>
  <c r="L117" i="1" s="1"/>
  <c r="I117" i="1"/>
  <c r="L116" i="1"/>
  <c r="K116" i="1"/>
  <c r="I116" i="1"/>
  <c r="L115" i="1"/>
  <c r="K115" i="1"/>
  <c r="I115" i="1"/>
  <c r="K114" i="1"/>
  <c r="L114" i="1" s="1"/>
  <c r="I114" i="1"/>
  <c r="K113" i="1"/>
  <c r="L113" i="1" s="1"/>
  <c r="I113" i="1"/>
  <c r="L111" i="1"/>
  <c r="K111" i="1"/>
  <c r="I111" i="1"/>
  <c r="L110" i="1"/>
  <c r="K110" i="1"/>
  <c r="I110" i="1"/>
  <c r="K109" i="1"/>
  <c r="L109" i="1" s="1"/>
  <c r="I109" i="1"/>
  <c r="K108" i="1"/>
  <c r="L108" i="1" s="1"/>
  <c r="I108" i="1"/>
  <c r="L107" i="1"/>
  <c r="K107" i="1"/>
  <c r="I107" i="1"/>
  <c r="L106" i="1"/>
  <c r="K106" i="1"/>
  <c r="I106" i="1"/>
  <c r="K105" i="1"/>
  <c r="L105" i="1" s="1"/>
  <c r="I105" i="1"/>
  <c r="K104" i="1"/>
  <c r="L104" i="1" s="1"/>
  <c r="I104" i="1"/>
  <c r="L103" i="1"/>
  <c r="K103" i="1"/>
  <c r="I103" i="1"/>
  <c r="L102" i="1"/>
  <c r="K102" i="1"/>
  <c r="I102" i="1"/>
  <c r="K101" i="1"/>
  <c r="L101" i="1" s="1"/>
  <c r="I101" i="1"/>
  <c r="K100" i="1"/>
  <c r="L100" i="1" s="1"/>
  <c r="I100" i="1"/>
  <c r="L99" i="1"/>
  <c r="K99" i="1"/>
  <c r="I99" i="1"/>
  <c r="L98" i="1"/>
  <c r="K98" i="1"/>
  <c r="I98" i="1"/>
  <c r="K97" i="1"/>
  <c r="L97" i="1" s="1"/>
  <c r="I97" i="1"/>
  <c r="K96" i="1"/>
  <c r="L96" i="1" s="1"/>
  <c r="I96" i="1"/>
  <c r="L95" i="1"/>
  <c r="K95" i="1"/>
  <c r="I95" i="1"/>
  <c r="L94" i="1"/>
  <c r="K94" i="1"/>
  <c r="I94" i="1"/>
  <c r="K93" i="1"/>
  <c r="L93" i="1" s="1"/>
  <c r="I93" i="1"/>
  <c r="K92" i="1"/>
  <c r="L92" i="1" s="1"/>
  <c r="I92" i="1"/>
  <c r="L91" i="1"/>
  <c r="K91" i="1"/>
  <c r="I91" i="1"/>
  <c r="L90" i="1"/>
  <c r="K90" i="1"/>
  <c r="I90" i="1"/>
  <c r="K89" i="1"/>
  <c r="L89" i="1" s="1"/>
  <c r="I89" i="1"/>
  <c r="K81" i="1"/>
  <c r="L81" i="1" s="1"/>
  <c r="I81" i="1"/>
  <c r="L74" i="1"/>
  <c r="K74" i="1"/>
  <c r="I74" i="1"/>
  <c r="L67" i="1"/>
  <c r="K67" i="1"/>
  <c r="I67" i="1"/>
  <c r="K66" i="1"/>
  <c r="L66" i="1" s="1"/>
  <c r="I66" i="1"/>
  <c r="L65" i="1"/>
  <c r="K65" i="1"/>
  <c r="I65" i="1"/>
  <c r="L64" i="1"/>
  <c r="K64" i="1"/>
  <c r="I64" i="1"/>
  <c r="L63" i="1"/>
  <c r="K63" i="1"/>
  <c r="I63" i="1"/>
  <c r="K62" i="1"/>
  <c r="L62" i="1" s="1"/>
  <c r="I62" i="1"/>
  <c r="L61" i="1"/>
  <c r="K61" i="1"/>
  <c r="I61" i="1"/>
  <c r="L54" i="1"/>
  <c r="K54" i="1"/>
  <c r="I54" i="1"/>
  <c r="L53" i="1"/>
  <c r="K53" i="1"/>
  <c r="I53" i="1"/>
  <c r="K52" i="1"/>
  <c r="L52" i="1" s="1"/>
  <c r="I52" i="1"/>
  <c r="L51" i="1"/>
  <c r="K51" i="1"/>
  <c r="I51" i="1"/>
  <c r="L44" i="1"/>
  <c r="K44" i="1"/>
  <c r="I44" i="1"/>
  <c r="L43" i="1"/>
  <c r="K43" i="1"/>
  <c r="I43" i="1"/>
  <c r="K42" i="1"/>
  <c r="L42" i="1" s="1"/>
  <c r="I42" i="1"/>
  <c r="L41" i="1"/>
  <c r="K41" i="1"/>
  <c r="I41" i="1"/>
  <c r="L34" i="1"/>
  <c r="K34" i="1"/>
  <c r="I34" i="1"/>
  <c r="L33" i="1"/>
  <c r="K33" i="1"/>
  <c r="I33" i="1"/>
  <c r="K32" i="1"/>
  <c r="L32" i="1" s="1"/>
  <c r="I32" i="1"/>
  <c r="L31" i="1"/>
  <c r="K31" i="1"/>
  <c r="I31" i="1"/>
  <c r="L30" i="1"/>
  <c r="K30" i="1"/>
  <c r="I30" i="1"/>
  <c r="L29" i="1"/>
  <c r="K29" i="1"/>
  <c r="I29" i="1"/>
  <c r="K28" i="1"/>
  <c r="L28" i="1" s="1"/>
  <c r="I28" i="1"/>
</calcChain>
</file>

<file path=xl/sharedStrings.xml><?xml version="1.0" encoding="utf-8"?>
<sst xmlns="http://schemas.openxmlformats.org/spreadsheetml/2006/main" count="292" uniqueCount="210">
  <si>
    <t>教　養　科　目　等　　（前期）</t>
    <rPh sb="0" eb="1">
      <t>キョウ</t>
    </rPh>
    <rPh sb="2" eb="3">
      <t>オサム</t>
    </rPh>
    <rPh sb="4" eb="5">
      <t>カ</t>
    </rPh>
    <rPh sb="6" eb="7">
      <t>メ</t>
    </rPh>
    <rPh sb="8" eb="9">
      <t>トウ</t>
    </rPh>
    <rPh sb="12" eb="14">
      <t>ゼンキ</t>
    </rPh>
    <phoneticPr fontId="5"/>
  </si>
  <si>
    <t>（教職等科目　は全学部共通です）</t>
    <rPh sb="1" eb="3">
      <t>キョウショク</t>
    </rPh>
    <rPh sb="3" eb="4">
      <t>トウ</t>
    </rPh>
    <rPh sb="4" eb="6">
      <t>カモク</t>
    </rPh>
    <rPh sb="8" eb="11">
      <t>ゼンガクブ</t>
    </rPh>
    <rPh sb="11" eb="13">
      <t>キョウツウ</t>
    </rPh>
    <phoneticPr fontId="5"/>
  </si>
  <si>
    <t>　　履修制限のある科目は、履修が確定してから購入してください。</t>
    <rPh sb="2" eb="4">
      <t>リシュウ</t>
    </rPh>
    <rPh sb="4" eb="6">
      <t>セイゲン</t>
    </rPh>
    <rPh sb="9" eb="11">
      <t>カモク</t>
    </rPh>
    <rPh sb="13" eb="15">
      <t>リシュウ</t>
    </rPh>
    <rPh sb="16" eb="18">
      <t>カクテイ</t>
    </rPh>
    <rPh sb="22" eb="24">
      <t>コウニュウ</t>
    </rPh>
    <phoneticPr fontId="5"/>
  </si>
  <si>
    <t>　　もし、抽選にもれて履修できなくなった場合でも、一切返品は受け付けません。</t>
    <rPh sb="5" eb="7">
      <t>チュウセン</t>
    </rPh>
    <rPh sb="11" eb="13">
      <t>リシュウ</t>
    </rPh>
    <rPh sb="20" eb="22">
      <t>バアイ</t>
    </rPh>
    <rPh sb="25" eb="27">
      <t>イッサイ</t>
    </rPh>
    <rPh sb="27" eb="29">
      <t>ヘンピン</t>
    </rPh>
    <rPh sb="30" eb="31">
      <t>ウ</t>
    </rPh>
    <rPh sb="32" eb="33">
      <t>ツ</t>
    </rPh>
    <phoneticPr fontId="5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</si>
  <si>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8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</si>
  <si>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8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</si>
  <si>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8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</si>
  <si>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8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</si>
  <si>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8"/>
  </si>
  <si>
    <r>
      <t>●棚番で、</t>
    </r>
    <r>
      <rPr>
        <b/>
        <sz val="11"/>
        <color rgb="FFFF0000"/>
        <rFont val="ＭＳ Ｐゴシック"/>
        <family val="3"/>
        <charset val="128"/>
      </rPr>
      <t>赤い数字</t>
    </r>
    <r>
      <rPr>
        <b/>
        <sz val="11"/>
        <color theme="1"/>
        <rFont val="ＭＳ Ｐゴシック"/>
        <family val="3"/>
        <charset val="128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8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</si>
  <si>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8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</si>
  <si>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8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</si>
  <si>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8"/>
  </si>
  <si>
    <r>
      <t>●</t>
    </r>
    <r>
      <rPr>
        <b/>
        <sz val="11"/>
        <color rgb="FFFF0000"/>
        <rFont val="ＭＳ Ｐゴシック"/>
        <family val="3"/>
        <charset val="128"/>
      </rPr>
      <t>参考書</t>
    </r>
    <r>
      <rPr>
        <b/>
        <sz val="11"/>
        <color rgb="FF0000FF"/>
        <rFont val="ＭＳ Ｐゴシック"/>
        <family val="3"/>
        <charset val="128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</rPr>
      <t>必要に応じて</t>
    </r>
    <r>
      <rPr>
        <b/>
        <sz val="11"/>
        <color rgb="FF0000FF"/>
        <rFont val="ＭＳ Ｐゴシック"/>
        <family val="3"/>
        <charset val="128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8"/>
  </si>
  <si>
    <t>Ａ系列　人間について考える</t>
    <rPh sb="1" eb="3">
      <t>ケイレツ</t>
    </rPh>
    <rPh sb="4" eb="6">
      <t>ニンゲン</t>
    </rPh>
    <rPh sb="10" eb="11">
      <t>カンガ</t>
    </rPh>
    <phoneticPr fontId="5"/>
  </si>
  <si>
    <t>※は割引なし</t>
    <rPh sb="2" eb="4">
      <t>ワリビキ</t>
    </rPh>
    <phoneticPr fontId="18"/>
  </si>
  <si>
    <t>科　目　名</t>
    <phoneticPr fontId="18"/>
  </si>
  <si>
    <t>先生名</t>
    <phoneticPr fontId="18"/>
  </si>
  <si>
    <t>棚　番</t>
    <phoneticPr fontId="18"/>
  </si>
  <si>
    <t>書　　　　　　　名</t>
    <phoneticPr fontId="18"/>
  </si>
  <si>
    <t>出　版　社</t>
    <phoneticPr fontId="18"/>
  </si>
  <si>
    <t>本体価格</t>
    <rPh sb="0" eb="2">
      <t>ホンタイ</t>
    </rPh>
    <rPh sb="2" eb="4">
      <t>カカク</t>
    </rPh>
    <phoneticPr fontId="18"/>
  </si>
  <si>
    <t>税込定価</t>
    <rPh sb="0" eb="2">
      <t>ゼイコミ</t>
    </rPh>
    <rPh sb="2" eb="4">
      <t>テイカ</t>
    </rPh>
    <phoneticPr fontId="18"/>
  </si>
  <si>
    <t>購買会売価</t>
    <rPh sb="0" eb="3">
      <t>コウバイカイ</t>
    </rPh>
    <rPh sb="3" eb="5">
      <t>バイカ</t>
    </rPh>
    <phoneticPr fontId="4"/>
  </si>
  <si>
    <t>備　　　考</t>
    <phoneticPr fontId="18"/>
  </si>
  <si>
    <t>健康科学Ａ／人体の構造と働き</t>
    <phoneticPr fontId="18"/>
  </si>
  <si>
    <t>鈴木　なつ未</t>
  </si>
  <si>
    <t>教科書なし</t>
    <rPh sb="0" eb="3">
      <t>キョウカショ</t>
    </rPh>
    <phoneticPr fontId="18"/>
  </si>
  <si>
    <t>参考書</t>
    <rPh sb="0" eb="3">
      <t>サンコウショ</t>
    </rPh>
    <phoneticPr fontId="18"/>
  </si>
  <si>
    <t>真剣に生理の話をしよう</t>
    <rPh sb="0" eb="2">
      <t>シンケン</t>
    </rPh>
    <rPh sb="3" eb="5">
      <t>セイリ</t>
    </rPh>
    <rPh sb="6" eb="7">
      <t>ハナシ</t>
    </rPh>
    <phoneticPr fontId="18"/>
  </si>
  <si>
    <t>時事通信出版局</t>
    <rPh sb="0" eb="2">
      <t>ジジ</t>
    </rPh>
    <rPh sb="2" eb="4">
      <t>ツウシン</t>
    </rPh>
    <rPh sb="4" eb="7">
      <t>シュッパンキョク</t>
    </rPh>
    <phoneticPr fontId="18"/>
  </si>
  <si>
    <t>健康科学Ｂ／健康の科学</t>
  </si>
  <si>
    <t>柳　在貞</t>
  </si>
  <si>
    <t>新・生き方としての健康科学　（第2版）</t>
    <rPh sb="0" eb="1">
      <t>シン</t>
    </rPh>
    <rPh sb="2" eb="3">
      <t>イ</t>
    </rPh>
    <rPh sb="4" eb="5">
      <t>カタ</t>
    </rPh>
    <rPh sb="9" eb="11">
      <t>ケンコウ</t>
    </rPh>
    <rPh sb="11" eb="13">
      <t>カガク</t>
    </rPh>
    <rPh sb="15" eb="16">
      <t>ダイ</t>
    </rPh>
    <rPh sb="17" eb="18">
      <t>ハン</t>
    </rPh>
    <phoneticPr fontId="18"/>
  </si>
  <si>
    <t>有信堂高文社</t>
    <rPh sb="0" eb="3">
      <t>ユウシンドウ</t>
    </rPh>
    <rPh sb="3" eb="6">
      <t>コウブンシャ</t>
    </rPh>
    <phoneticPr fontId="18"/>
  </si>
  <si>
    <t>美術／美術の世界</t>
    <phoneticPr fontId="18"/>
  </si>
  <si>
    <t>岡本　佳子</t>
  </si>
  <si>
    <t>改訂版　西洋・日本美術史の基本</t>
    <rPh sb="0" eb="3">
      <t>カイテイバン</t>
    </rPh>
    <rPh sb="4" eb="6">
      <t>セイヨウ</t>
    </rPh>
    <rPh sb="7" eb="9">
      <t>ニホン</t>
    </rPh>
    <rPh sb="9" eb="12">
      <t>ビジュツシ</t>
    </rPh>
    <rPh sb="13" eb="15">
      <t>キホン</t>
    </rPh>
    <phoneticPr fontId="18"/>
  </si>
  <si>
    <t>美術出版社</t>
    <rPh sb="0" eb="2">
      <t>ビジュツ</t>
    </rPh>
    <rPh sb="2" eb="5">
      <t>シュッパンシャ</t>
    </rPh>
    <phoneticPr fontId="18"/>
  </si>
  <si>
    <t>人文地理学</t>
  </si>
  <si>
    <t>藤井　毅彦</t>
  </si>
  <si>
    <t>新詳地理資料COMPLETE2024</t>
    <rPh sb="0" eb="2">
      <t>シンショウ</t>
    </rPh>
    <rPh sb="2" eb="4">
      <t>チリ</t>
    </rPh>
    <rPh sb="4" eb="6">
      <t>シリョウ</t>
    </rPh>
    <phoneticPr fontId="18"/>
  </si>
  <si>
    <t>帝国書院</t>
    <rPh sb="0" eb="2">
      <t>テイコク</t>
    </rPh>
    <rPh sb="2" eb="4">
      <t>ショイン</t>
    </rPh>
    <phoneticPr fontId="18"/>
  </si>
  <si>
    <t>心理学Ｂ／心の世界</t>
  </si>
  <si>
    <t>小澤　貴史</t>
  </si>
  <si>
    <t>これからを生きる心理学</t>
    <rPh sb="5" eb="6">
      <t>イ</t>
    </rPh>
    <rPh sb="8" eb="11">
      <t>シンリガク</t>
    </rPh>
    <phoneticPr fontId="18"/>
  </si>
  <si>
    <t>ナカニシヤ出版</t>
    <rPh sb="5" eb="7">
      <t>シュッパン</t>
    </rPh>
    <phoneticPr fontId="18"/>
  </si>
  <si>
    <t>哲学Ａ／哲学すること</t>
  </si>
  <si>
    <t>豊岡　めぐみ</t>
  </si>
  <si>
    <t>なし</t>
    <phoneticPr fontId="18"/>
  </si>
  <si>
    <t>Ｂ系列　社会について考える</t>
    <rPh sb="1" eb="3">
      <t>ケイレツ</t>
    </rPh>
    <rPh sb="4" eb="6">
      <t>シャカイ</t>
    </rPh>
    <rPh sb="10" eb="11">
      <t>カンガ</t>
    </rPh>
    <phoneticPr fontId="5"/>
  </si>
  <si>
    <t>科　目　名</t>
    <phoneticPr fontId="18"/>
  </si>
  <si>
    <t>先生名</t>
    <phoneticPr fontId="18"/>
  </si>
  <si>
    <t>棚　番</t>
    <phoneticPr fontId="18"/>
  </si>
  <si>
    <t>書　　　　　　　名</t>
    <phoneticPr fontId="18"/>
  </si>
  <si>
    <t>出　版　社</t>
    <phoneticPr fontId="18"/>
  </si>
  <si>
    <t>備　　　考</t>
    <phoneticPr fontId="18"/>
  </si>
  <si>
    <t>社会学／個人と社会</t>
  </si>
  <si>
    <t>池上　賢</t>
  </si>
  <si>
    <t>クロニクル社会学</t>
    <rPh sb="5" eb="8">
      <t>シャカイガク</t>
    </rPh>
    <phoneticPr fontId="18"/>
  </si>
  <si>
    <t>有斐閣</t>
    <rPh sb="0" eb="3">
      <t>ユウヒカク</t>
    </rPh>
    <phoneticPr fontId="18"/>
  </si>
  <si>
    <t>情報化社会とマスメディア</t>
  </si>
  <si>
    <t>入門メディア社会学</t>
    <rPh sb="0" eb="2">
      <t>ニュウモン</t>
    </rPh>
    <rPh sb="6" eb="9">
      <t>シャカイガク</t>
    </rPh>
    <phoneticPr fontId="18"/>
  </si>
  <si>
    <t>ミネルヴァ書房</t>
    <rPh sb="5" eb="7">
      <t>ショボウ</t>
    </rPh>
    <phoneticPr fontId="18"/>
  </si>
  <si>
    <t>基礎ゼミ　メディア・スタディーズ</t>
    <rPh sb="0" eb="2">
      <t>キソ</t>
    </rPh>
    <phoneticPr fontId="18"/>
  </si>
  <si>
    <t>世界思想社</t>
    <rPh sb="0" eb="2">
      <t>セカイ</t>
    </rPh>
    <rPh sb="2" eb="5">
      <t>シソウシャ</t>
    </rPh>
    <phoneticPr fontId="18"/>
  </si>
  <si>
    <t>政治学Ｂ／地方の政治行政</t>
    <phoneticPr fontId="18"/>
  </si>
  <si>
    <t>阿部　慶徳</t>
  </si>
  <si>
    <t>教科書採用無し</t>
    <rPh sb="0" eb="3">
      <t>キョウカショ</t>
    </rPh>
    <rPh sb="3" eb="5">
      <t>サイヨウ</t>
    </rPh>
    <rPh sb="5" eb="6">
      <t>ナ</t>
    </rPh>
    <phoneticPr fontId="18"/>
  </si>
  <si>
    <t>Ｃ系列　自然と環境について考える</t>
    <rPh sb="1" eb="3">
      <t>ケイレツ</t>
    </rPh>
    <rPh sb="4" eb="6">
      <t>シゼン</t>
    </rPh>
    <rPh sb="7" eb="9">
      <t>カンキョウ</t>
    </rPh>
    <rPh sb="13" eb="14">
      <t>カンガ</t>
    </rPh>
    <phoneticPr fontId="5"/>
  </si>
  <si>
    <t>科　目　名</t>
    <phoneticPr fontId="18"/>
  </si>
  <si>
    <t>先生名</t>
    <phoneticPr fontId="18"/>
  </si>
  <si>
    <t>棚　番</t>
    <phoneticPr fontId="18"/>
  </si>
  <si>
    <t>書　　　　　　　名</t>
    <phoneticPr fontId="18"/>
  </si>
  <si>
    <t>出　版　社</t>
    <phoneticPr fontId="18"/>
  </si>
  <si>
    <t>備　　　考</t>
    <phoneticPr fontId="18"/>
  </si>
  <si>
    <t>天文学Ａ／太陽系のしくみ</t>
    <phoneticPr fontId="18"/>
  </si>
  <si>
    <t>新居　舜</t>
  </si>
  <si>
    <t>自然認識の歴史</t>
  </si>
  <si>
    <t>菊地　重秋</t>
  </si>
  <si>
    <t>科学と技術の歴史 講義ノート</t>
    <phoneticPr fontId="18"/>
  </si>
  <si>
    <t>※</t>
    <phoneticPr fontId="18"/>
  </si>
  <si>
    <t>生物学の基礎</t>
  </si>
  <si>
    <t>太田　安隆</t>
  </si>
  <si>
    <t>ビギナーズ生物学</t>
    <rPh sb="5" eb="8">
      <t>セイブツガク</t>
    </rPh>
    <phoneticPr fontId="18"/>
  </si>
  <si>
    <t>化学同人</t>
    <rPh sb="0" eb="2">
      <t>カガク</t>
    </rPh>
    <rPh sb="2" eb="4">
      <t>ドウジン</t>
    </rPh>
    <phoneticPr fontId="18"/>
  </si>
  <si>
    <t>統計学／統計データの読み方</t>
    <phoneticPr fontId="18"/>
  </si>
  <si>
    <t>佐野　雅隆</t>
  </si>
  <si>
    <t>実習R言語による統計学</t>
  </si>
  <si>
    <t>サイエンス社</t>
    <rPh sb="5" eb="6">
      <t>シャ</t>
    </rPh>
    <phoneticPr fontId="18"/>
  </si>
  <si>
    <t>Ｄ系列　コミュニケーション能力を高める</t>
    <rPh sb="1" eb="3">
      <t>ケイレツ</t>
    </rPh>
    <rPh sb="13" eb="15">
      <t>ノウリョク</t>
    </rPh>
    <rPh sb="16" eb="17">
      <t>タカ</t>
    </rPh>
    <phoneticPr fontId="5"/>
  </si>
  <si>
    <t>科　目　名</t>
    <phoneticPr fontId="18"/>
  </si>
  <si>
    <t>先生名</t>
    <phoneticPr fontId="18"/>
  </si>
  <si>
    <t>棚　番</t>
    <phoneticPr fontId="18"/>
  </si>
  <si>
    <t>書　　　　　　　名</t>
    <phoneticPr fontId="18"/>
  </si>
  <si>
    <t>出　版　社</t>
    <phoneticPr fontId="18"/>
  </si>
  <si>
    <t>備　　　考</t>
    <phoneticPr fontId="18"/>
  </si>
  <si>
    <t>文章表現の基礎</t>
  </si>
  <si>
    <t>石井　一成</t>
  </si>
  <si>
    <t>小林　伊智郎</t>
  </si>
  <si>
    <t>佐野　正俊</t>
  </si>
  <si>
    <t>日本語表現のレッスン</t>
    <rPh sb="0" eb="3">
      <t>ニホンゴ</t>
    </rPh>
    <rPh sb="3" eb="5">
      <t>ヒョウゲン</t>
    </rPh>
    <phoneticPr fontId="18"/>
  </si>
  <si>
    <t>教育出版</t>
    <rPh sb="0" eb="2">
      <t>キョウイク</t>
    </rPh>
    <rPh sb="2" eb="4">
      <t>シュッパン</t>
    </rPh>
    <phoneticPr fontId="18"/>
  </si>
  <si>
    <t>水野　達朗</t>
  </si>
  <si>
    <t>レポートの書き方／論文の書き方</t>
  </si>
  <si>
    <t>プレゼンテーションと交渉</t>
  </si>
  <si>
    <t>稲垣　秀人</t>
  </si>
  <si>
    <t>アメリカの大学生が学んでいる「伝え方」の教科書</t>
    <rPh sb="5" eb="8">
      <t>ダイガクセイ</t>
    </rPh>
    <rPh sb="9" eb="10">
      <t>マナ</t>
    </rPh>
    <rPh sb="15" eb="16">
      <t>ツタ</t>
    </rPh>
    <rPh sb="17" eb="18">
      <t>カタ</t>
    </rPh>
    <rPh sb="20" eb="23">
      <t>キョウカショ</t>
    </rPh>
    <phoneticPr fontId="18"/>
  </si>
  <si>
    <t>SBクリエイティブ</t>
    <phoneticPr fontId="18"/>
  </si>
  <si>
    <t>実践！交渉学</t>
    <rPh sb="0" eb="2">
      <t>ジッセン</t>
    </rPh>
    <rPh sb="3" eb="6">
      <t>コウショウガク</t>
    </rPh>
    <phoneticPr fontId="18"/>
  </si>
  <si>
    <t>筑摩書房</t>
    <rPh sb="0" eb="2">
      <t>チクマ</t>
    </rPh>
    <rPh sb="2" eb="4">
      <t>ショボウ</t>
    </rPh>
    <phoneticPr fontId="18"/>
  </si>
  <si>
    <t>E系列　学際</t>
    <rPh sb="1" eb="3">
      <t>ケイレツ</t>
    </rPh>
    <rPh sb="4" eb="6">
      <t>ガクサイ</t>
    </rPh>
    <phoneticPr fontId="5"/>
  </si>
  <si>
    <t>ＡＩ・データサイエンス基礎</t>
  </si>
  <si>
    <t>西垣　貴央</t>
  </si>
  <si>
    <t>データサイエンスリテラシー</t>
    <phoneticPr fontId="18"/>
  </si>
  <si>
    <t>培風館</t>
    <rPh sb="0" eb="1">
      <t>バイ</t>
    </rPh>
    <rPh sb="1" eb="3">
      <t>フウカン</t>
    </rPh>
    <phoneticPr fontId="18"/>
  </si>
  <si>
    <t>自由科目</t>
    <rPh sb="0" eb="2">
      <t>ジユウ</t>
    </rPh>
    <rPh sb="2" eb="4">
      <t>カモク</t>
    </rPh>
    <phoneticPr fontId="5"/>
  </si>
  <si>
    <t>職業能力基礎（ＳＰＩ）非言語</t>
    <phoneticPr fontId="4"/>
  </si>
  <si>
    <t>大川　文義</t>
  </si>
  <si>
    <t>教職等</t>
    <rPh sb="0" eb="2">
      <t>キョウショク</t>
    </rPh>
    <rPh sb="2" eb="3">
      <t>トウ</t>
    </rPh>
    <phoneticPr fontId="5"/>
  </si>
  <si>
    <t>先生名</t>
    <phoneticPr fontId="18"/>
  </si>
  <si>
    <t>棚　番</t>
    <phoneticPr fontId="18"/>
  </si>
  <si>
    <t>書　　　　　　　名</t>
    <phoneticPr fontId="18"/>
  </si>
  <si>
    <t>出　版　社</t>
    <phoneticPr fontId="18"/>
  </si>
  <si>
    <t>教職論</t>
    <phoneticPr fontId="18"/>
  </si>
  <si>
    <t>戸川　点</t>
  </si>
  <si>
    <t>早川　信一</t>
  </si>
  <si>
    <t>教育原理</t>
    <phoneticPr fontId="18"/>
  </si>
  <si>
    <t>海口　浩芳</t>
  </si>
  <si>
    <t>教育社会学</t>
    <phoneticPr fontId="18"/>
  </si>
  <si>
    <t>生涯学習概論（2021～）</t>
    <phoneticPr fontId="18"/>
  </si>
  <si>
    <t>本庄　美佳</t>
  </si>
  <si>
    <t>テキスト生涯学習　新訂2版</t>
    <rPh sb="4" eb="6">
      <t>ショウガイ</t>
    </rPh>
    <rPh sb="6" eb="8">
      <t>ガクシュウ</t>
    </rPh>
    <rPh sb="9" eb="11">
      <t>シンテイ</t>
    </rPh>
    <rPh sb="12" eb="13">
      <t>ハン</t>
    </rPh>
    <phoneticPr fontId="18"/>
  </si>
  <si>
    <t>学文社</t>
    <rPh sb="0" eb="2">
      <t>ガクブン</t>
    </rPh>
    <rPh sb="2" eb="3">
      <t>シャ</t>
    </rPh>
    <phoneticPr fontId="18"/>
  </si>
  <si>
    <t>総合的な学習の時間指導論</t>
    <phoneticPr fontId="18"/>
  </si>
  <si>
    <t>會田　康範</t>
  </si>
  <si>
    <t>特別支援教育論</t>
    <phoneticPr fontId="18"/>
  </si>
  <si>
    <t>漆澤　恭子</t>
  </si>
  <si>
    <t>教育方法Ⅰ（～2021）</t>
    <phoneticPr fontId="18"/>
  </si>
  <si>
    <t>児玉　佳一</t>
  </si>
  <si>
    <t>教育の方法・技術とICT　（やさしく学ぶ教職課程）</t>
    <rPh sb="0" eb="2">
      <t>キョウイク</t>
    </rPh>
    <rPh sb="3" eb="5">
      <t>ホウホウ</t>
    </rPh>
    <rPh sb="6" eb="8">
      <t>ギジュツ</t>
    </rPh>
    <rPh sb="18" eb="19">
      <t>マナ</t>
    </rPh>
    <rPh sb="20" eb="22">
      <t>キョウショク</t>
    </rPh>
    <rPh sb="22" eb="24">
      <t>カテイ</t>
    </rPh>
    <phoneticPr fontId="18"/>
  </si>
  <si>
    <t>教師と学生が知っておくべき教育方法論・ICT活用</t>
    <rPh sb="0" eb="2">
      <t>キョウシ</t>
    </rPh>
    <rPh sb="3" eb="5">
      <t>ガクセイ</t>
    </rPh>
    <rPh sb="6" eb="7">
      <t>シ</t>
    </rPh>
    <rPh sb="13" eb="15">
      <t>キョウイク</t>
    </rPh>
    <rPh sb="15" eb="18">
      <t>ホウホウロン</t>
    </rPh>
    <rPh sb="22" eb="24">
      <t>カツヨウ</t>
    </rPh>
    <phoneticPr fontId="18"/>
  </si>
  <si>
    <t>北樹出版</t>
    <rPh sb="0" eb="1">
      <t>ホク</t>
    </rPh>
    <rPh sb="1" eb="2">
      <t>ジュ</t>
    </rPh>
    <rPh sb="2" eb="4">
      <t>シュッパン</t>
    </rPh>
    <phoneticPr fontId="18"/>
  </si>
  <si>
    <t>教育方法Ⅱ（～2021）</t>
    <phoneticPr fontId="18"/>
  </si>
  <si>
    <t>介護等体験（講義・連続授業）</t>
    <phoneticPr fontId="18"/>
  </si>
  <si>
    <t>フィリア+介護等体験マニュアルノート（セット）</t>
    <rPh sb="5" eb="7">
      <t>カイゴ</t>
    </rPh>
    <rPh sb="7" eb="8">
      <t>トウ</t>
    </rPh>
    <rPh sb="8" eb="10">
      <t>タイケン</t>
    </rPh>
    <phoneticPr fontId="18"/>
  </si>
  <si>
    <t>※</t>
  </si>
  <si>
    <t>進路指導論</t>
    <phoneticPr fontId="18"/>
  </si>
  <si>
    <t>谷合　しのぶ</t>
  </si>
  <si>
    <t>進路指導　（教職シリーズ７）</t>
  </si>
  <si>
    <t>中学校学習指導要領（平成29年告示）解説　特別活動編</t>
  </si>
  <si>
    <t>東山書房</t>
  </si>
  <si>
    <t>高等学校学習指導要領（平成30年告示）解説　特別活動編</t>
  </si>
  <si>
    <t>東京書籍</t>
  </si>
  <si>
    <t>生徒指導論</t>
    <phoneticPr fontId="18"/>
  </si>
  <si>
    <t>上岡　祥邦</t>
  </si>
  <si>
    <t>生徒指導・進路指導15講</t>
    <rPh sb="0" eb="2">
      <t>セイト</t>
    </rPh>
    <rPh sb="2" eb="4">
      <t>シドウ</t>
    </rPh>
    <rPh sb="5" eb="7">
      <t>シンロ</t>
    </rPh>
    <rPh sb="7" eb="9">
      <t>シドウ</t>
    </rPh>
    <rPh sb="11" eb="12">
      <t>コウ</t>
    </rPh>
    <phoneticPr fontId="18"/>
  </si>
  <si>
    <t>大学図書出版</t>
    <rPh sb="0" eb="2">
      <t>ダイガク</t>
    </rPh>
    <rPh sb="2" eb="4">
      <t>トショ</t>
    </rPh>
    <rPh sb="4" eb="6">
      <t>シュッパン</t>
    </rPh>
    <phoneticPr fontId="18"/>
  </si>
  <si>
    <t>※</t>
    <phoneticPr fontId="18"/>
  </si>
  <si>
    <t>特別活動論</t>
    <phoneticPr fontId="18"/>
  </si>
  <si>
    <t>改訂2版　特別活動指導法</t>
    <rPh sb="0" eb="2">
      <t>カイテイ</t>
    </rPh>
    <rPh sb="3" eb="4">
      <t>ハン</t>
    </rPh>
    <rPh sb="5" eb="7">
      <t>トクベツ</t>
    </rPh>
    <rPh sb="7" eb="9">
      <t>カツドウ</t>
    </rPh>
    <rPh sb="9" eb="12">
      <t>シドウホウ</t>
    </rPh>
    <phoneticPr fontId="18"/>
  </si>
  <si>
    <t>日本文教出版</t>
    <rPh sb="0" eb="2">
      <t>ニホン</t>
    </rPh>
    <rPh sb="2" eb="4">
      <t>ブンキョウ</t>
    </rPh>
    <rPh sb="4" eb="6">
      <t>シュッパン</t>
    </rPh>
    <phoneticPr fontId="18"/>
  </si>
  <si>
    <t>教育相談（カウンセリングを含む）</t>
    <phoneticPr fontId="18"/>
  </si>
  <si>
    <t>教師のための学校カウンセリング　改訂版</t>
    <rPh sb="0" eb="2">
      <t>キョウシ</t>
    </rPh>
    <rPh sb="6" eb="8">
      <t>ガッコウ</t>
    </rPh>
    <rPh sb="16" eb="19">
      <t>カイテイバン</t>
    </rPh>
    <phoneticPr fontId="18"/>
  </si>
  <si>
    <t>社会科・公民科教育法</t>
    <phoneticPr fontId="18"/>
  </si>
  <si>
    <t>中学校学習指導要領（平成29年告示）解説　社会編</t>
    <rPh sb="0" eb="3">
      <t>チュウガッコウ</t>
    </rPh>
    <rPh sb="3" eb="9">
      <t>ガクシュウシドウヨウリョウ</t>
    </rPh>
    <rPh sb="10" eb="12">
      <t>ヘイセイ</t>
    </rPh>
    <rPh sb="14" eb="15">
      <t>ネン</t>
    </rPh>
    <rPh sb="15" eb="17">
      <t>コクジ</t>
    </rPh>
    <rPh sb="18" eb="20">
      <t>カイセツ</t>
    </rPh>
    <rPh sb="21" eb="23">
      <t>シャカイ</t>
    </rPh>
    <rPh sb="23" eb="24">
      <t>ヘン</t>
    </rPh>
    <phoneticPr fontId="18"/>
  </si>
  <si>
    <t>東洋館出版社</t>
    <rPh sb="0" eb="2">
      <t>トウヨウ</t>
    </rPh>
    <rPh sb="2" eb="3">
      <t>カン</t>
    </rPh>
    <rPh sb="3" eb="6">
      <t>シュッパンシャ</t>
    </rPh>
    <phoneticPr fontId="18"/>
  </si>
  <si>
    <t>高等学校学習指導要領（平成30年告示）解説　公民編</t>
    <rPh sb="0" eb="2">
      <t>コウトウ</t>
    </rPh>
    <rPh sb="2" eb="4">
      <t>ガッコウ</t>
    </rPh>
    <rPh sb="4" eb="10">
      <t>ガクシュウシドウヨウリョウ</t>
    </rPh>
    <rPh sb="11" eb="13">
      <t>ヘイセイ</t>
    </rPh>
    <rPh sb="15" eb="16">
      <t>ネン</t>
    </rPh>
    <rPh sb="16" eb="18">
      <t>コクジ</t>
    </rPh>
    <rPh sb="19" eb="21">
      <t>カイセツ</t>
    </rPh>
    <rPh sb="22" eb="24">
      <t>コウミン</t>
    </rPh>
    <rPh sb="24" eb="25">
      <t>ヘン</t>
    </rPh>
    <phoneticPr fontId="18"/>
  </si>
  <si>
    <t>社会科・地理歴史科教育法</t>
    <phoneticPr fontId="18"/>
  </si>
  <si>
    <t>高等学校学習指導要領（平成30年告示）解説　地理歴史編</t>
    <rPh sb="0" eb="2">
      <t>コウトウ</t>
    </rPh>
    <rPh sb="2" eb="4">
      <t>ガッコウ</t>
    </rPh>
    <rPh sb="4" eb="10">
      <t>ガクシュウシドウヨウリョウ</t>
    </rPh>
    <rPh sb="11" eb="13">
      <t>ヘイセイ</t>
    </rPh>
    <rPh sb="15" eb="16">
      <t>ネン</t>
    </rPh>
    <rPh sb="16" eb="18">
      <t>コクジ</t>
    </rPh>
    <rPh sb="19" eb="21">
      <t>カイセツ</t>
    </rPh>
    <rPh sb="22" eb="24">
      <t>チリ</t>
    </rPh>
    <rPh sb="24" eb="26">
      <t>レキシ</t>
    </rPh>
    <rPh sb="26" eb="27">
      <t>ヘン</t>
    </rPh>
    <phoneticPr fontId="18"/>
  </si>
  <si>
    <t>外国史概論Ⅰ／外国史Ⅰ【国際学部】</t>
    <phoneticPr fontId="18"/>
  </si>
  <si>
    <t>前田　達見</t>
  </si>
  <si>
    <t>世界史探究</t>
    <rPh sb="0" eb="3">
      <t>セカイシ</t>
    </rPh>
    <rPh sb="3" eb="5">
      <t>タンキュウ</t>
    </rPh>
    <phoneticPr fontId="18"/>
  </si>
  <si>
    <t>東京書籍</t>
    <rPh sb="0" eb="4">
      <t>トウキョウショセキ</t>
    </rPh>
    <phoneticPr fontId="18"/>
  </si>
  <si>
    <t>※</t>
    <phoneticPr fontId="4"/>
  </si>
  <si>
    <t>（非課税）</t>
    <rPh sb="1" eb="4">
      <t>ヒカゼイ</t>
    </rPh>
    <phoneticPr fontId="18"/>
  </si>
  <si>
    <t>自然地理学概論Ⅰ／自然地理学Ⅰ【国際学部】</t>
    <phoneticPr fontId="18"/>
  </si>
  <si>
    <t>澤田　康徳</t>
  </si>
  <si>
    <t>人文地理学概論Ⅰ／人文地理学Ⅰ【国際学部】</t>
    <phoneticPr fontId="18"/>
  </si>
  <si>
    <t>地誌学概論Ⅰ／地誌Ⅰ【国際学部】</t>
    <phoneticPr fontId="18"/>
  </si>
  <si>
    <t>池下　誠</t>
  </si>
  <si>
    <t>中学校社会科地図</t>
    <rPh sb="0" eb="3">
      <t>チュウガッコウ</t>
    </rPh>
    <rPh sb="3" eb="6">
      <t>シャカイカ</t>
    </rPh>
    <rPh sb="6" eb="8">
      <t>チズ</t>
    </rPh>
    <phoneticPr fontId="18"/>
  </si>
  <si>
    <t>日本史概論Ⅰ／日本史Ⅰ【国際学部】</t>
    <phoneticPr fontId="18"/>
  </si>
  <si>
    <t>伊藤　循</t>
  </si>
  <si>
    <t>概論日本歴史</t>
    <rPh sb="0" eb="2">
      <t>ガイロン</t>
    </rPh>
    <rPh sb="2" eb="4">
      <t>ニホン</t>
    </rPh>
    <rPh sb="4" eb="6">
      <t>レキシ</t>
    </rPh>
    <phoneticPr fontId="18"/>
  </si>
  <si>
    <t>吉川弘文館</t>
    <rPh sb="0" eb="2">
      <t>ヨシカワ</t>
    </rPh>
    <rPh sb="2" eb="5">
      <t>コウブンカン</t>
    </rPh>
    <phoneticPr fontId="18"/>
  </si>
  <si>
    <t>英語科教育法Ⅰ</t>
    <phoneticPr fontId="18"/>
  </si>
  <si>
    <t>狩野　紀子</t>
  </si>
  <si>
    <t>新学習指導要領にもとづく英語科教育法</t>
    <rPh sb="0" eb="1">
      <t>シン</t>
    </rPh>
    <rPh sb="1" eb="7">
      <t>ガクシュウシドウヨウリョウ</t>
    </rPh>
    <rPh sb="12" eb="15">
      <t>エイゴカ</t>
    </rPh>
    <rPh sb="15" eb="18">
      <t>キョウイクホウ</t>
    </rPh>
    <phoneticPr fontId="18"/>
  </si>
  <si>
    <t>大修館書店</t>
    <rPh sb="0" eb="3">
      <t>タイシュウカン</t>
    </rPh>
    <rPh sb="3" eb="5">
      <t>ショテン</t>
    </rPh>
    <phoneticPr fontId="18"/>
  </si>
  <si>
    <t>英語科教育法Ⅱ</t>
    <phoneticPr fontId="18"/>
  </si>
  <si>
    <t>清水　公男</t>
  </si>
  <si>
    <t>新・グローバル時代の英語教育</t>
    <rPh sb="0" eb="1">
      <t>シン</t>
    </rPh>
    <rPh sb="7" eb="9">
      <t>ジダイ</t>
    </rPh>
    <rPh sb="10" eb="14">
      <t>エイゴキョウイク</t>
    </rPh>
    <phoneticPr fontId="18"/>
  </si>
  <si>
    <t>成美堂</t>
    <rPh sb="0" eb="3">
      <t>セイビドウ</t>
    </rPh>
    <phoneticPr fontId="18"/>
  </si>
  <si>
    <t>中国語科教育法Ⅰ</t>
    <phoneticPr fontId="18"/>
  </si>
  <si>
    <t>丸山　浩明</t>
  </si>
  <si>
    <t>中国語科教育法Ⅱ</t>
    <phoneticPr fontId="18"/>
  </si>
  <si>
    <t>永江　貴子</t>
  </si>
  <si>
    <t>イスパニア語科教育法Ⅰ</t>
    <phoneticPr fontId="18"/>
  </si>
  <si>
    <t>濵松　法子</t>
  </si>
  <si>
    <t>イスパニア語科教育法Ⅱ</t>
    <phoneticPr fontId="18"/>
  </si>
  <si>
    <t>長縄　祐弥</t>
  </si>
  <si>
    <t>国語科教育法Ⅰ</t>
    <phoneticPr fontId="18"/>
  </si>
  <si>
    <t>国語科教育法Ⅲ</t>
    <phoneticPr fontId="18"/>
  </si>
  <si>
    <t>工業科教育法</t>
    <phoneticPr fontId="18"/>
  </si>
  <si>
    <t>技術科教育法Ⅰ</t>
    <phoneticPr fontId="18"/>
  </si>
  <si>
    <t>技術科教育法Ⅳ</t>
    <phoneticPr fontId="18"/>
  </si>
  <si>
    <t>情報科教育法</t>
    <phoneticPr fontId="18"/>
  </si>
  <si>
    <t>職業指導Ⅰ</t>
    <phoneticPr fontId="18"/>
  </si>
  <si>
    <t>芳賀　友彦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</si>
</sst>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ck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thick">
        <color rgb="FF993300"/>
      </right>
      <top style="thick">
        <color rgb="FF993300"/>
      </top>
      <bottom style="medium">
        <color rgb="FF993300"/>
      </bottom>
      <diagonal/>
    </border>
    <border>
      <left style="thick">
        <color rgb="FF993300"/>
      </left>
      <right style="medium">
        <color rgb="FF993300"/>
      </right>
      <top/>
      <bottom/>
      <diagonal/>
    </border>
    <border>
      <left style="medium">
        <color rgb="FF993300"/>
      </left>
      <right style="medium">
        <color rgb="FF993300"/>
      </right>
      <top/>
      <bottom/>
      <diagonal/>
    </border>
    <border>
      <left style="medium">
        <color rgb="FF993300"/>
      </left>
      <right/>
      <top/>
      <bottom style="thin">
        <color rgb="FF993300"/>
      </bottom>
      <diagonal/>
    </border>
    <border>
      <left style="dotted">
        <color rgb="FF993300"/>
      </left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 style="thick">
        <color rgb="FF993300"/>
      </right>
      <top/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/>
      <top style="thin">
        <color rgb="FF993300"/>
      </top>
      <bottom style="thin">
        <color rgb="FF993300"/>
      </bottom>
      <diagonal/>
    </border>
    <border>
      <left style="dotted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/>
      <top style="thin">
        <color rgb="FF993300"/>
      </top>
      <bottom style="thick">
        <color rgb="FF993300"/>
      </bottom>
      <diagonal/>
    </border>
    <border>
      <left style="dotted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ck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</cellStyleXfs>
  <cellXfs count="174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3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3" fillId="0" borderId="0" xfId="2" applyFont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38" fontId="7" fillId="0" borderId="0" xfId="1" applyFont="1" applyAlignment="1">
      <alignment vertical="center" shrinkToFit="1"/>
    </xf>
    <xf numFmtId="0" fontId="6" fillId="0" borderId="0" xfId="2" applyFont="1" applyAlignment="1">
      <alignment vertical="center" shrinkToFit="1"/>
    </xf>
    <xf numFmtId="0" fontId="11" fillId="0" borderId="0" xfId="2" applyFont="1" applyAlignment="1">
      <alignment horizontal="center" vertical="center" shrinkToFit="1"/>
    </xf>
    <xf numFmtId="38" fontId="11" fillId="0" borderId="0" xfId="1" applyFont="1" applyFill="1" applyAlignment="1">
      <alignment horizontal="center" vertical="center" shrinkToFit="1"/>
    </xf>
    <xf numFmtId="38" fontId="12" fillId="0" borderId="0" xfId="1" applyFont="1" applyFill="1" applyAlignment="1">
      <alignment horizontal="center" vertical="center" shrinkToFit="1"/>
    </xf>
    <xf numFmtId="38" fontId="6" fillId="0" borderId="0" xfId="1" applyFont="1" applyFill="1" applyAlignment="1">
      <alignment horizontal="right" vertical="center" shrinkToFit="1"/>
    </xf>
    <xf numFmtId="0" fontId="7" fillId="0" borderId="0" xfId="3" applyFont="1" applyAlignment="1">
      <alignment vertical="center" shrinkToFit="1"/>
    </xf>
    <xf numFmtId="0" fontId="3" fillId="0" borderId="0" xfId="3" applyFont="1" applyAlignment="1">
      <alignment horizontal="center" vertical="center" shrinkToFit="1"/>
    </xf>
    <xf numFmtId="0" fontId="8" fillId="0" borderId="0" xfId="3" applyFont="1" applyAlignment="1">
      <alignment horizontal="center" vertical="center" shrinkToFit="1"/>
    </xf>
    <xf numFmtId="0" fontId="13" fillId="0" borderId="0" xfId="3" applyFont="1" applyAlignment="1">
      <alignment vertical="center" shrinkToFit="1"/>
    </xf>
    <xf numFmtId="0" fontId="9" fillId="0" borderId="0" xfId="3" applyFont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 shrinkToFit="1"/>
    </xf>
    <xf numFmtId="0" fontId="6" fillId="0" borderId="0" xfId="3" applyFont="1" applyAlignment="1">
      <alignment vertical="center" shrinkToFit="1"/>
    </xf>
    <xf numFmtId="0" fontId="6" fillId="0" borderId="0" xfId="3" applyFont="1" applyAlignment="1">
      <alignment vertical="center"/>
    </xf>
    <xf numFmtId="0" fontId="14" fillId="0" borderId="0" xfId="3" applyFont="1" applyAlignment="1">
      <alignment vertical="center" shrinkToFit="1"/>
    </xf>
    <xf numFmtId="0" fontId="15" fillId="0" borderId="0" xfId="3" applyFont="1" applyAlignment="1">
      <alignment horizontal="center" vertical="center" shrinkToFit="1"/>
    </xf>
    <xf numFmtId="38" fontId="6" fillId="0" borderId="0" xfId="1" applyFont="1" applyFill="1" applyAlignment="1">
      <alignment vertical="center" shrinkToFit="1"/>
    </xf>
    <xf numFmtId="38" fontId="16" fillId="0" borderId="0" xfId="1" applyFont="1" applyFill="1" applyAlignment="1">
      <alignment vertical="center" shrinkToFit="1"/>
    </xf>
    <xf numFmtId="0" fontId="14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8" fontId="14" fillId="0" borderId="0" xfId="1" applyFont="1" applyFill="1" applyAlignment="1">
      <alignment vertical="center"/>
    </xf>
    <xf numFmtId="38" fontId="19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20" fillId="0" borderId="0" xfId="2" applyFont="1" applyAlignment="1">
      <alignment vertical="center"/>
    </xf>
    <xf numFmtId="0" fontId="22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38" fontId="24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0" fontId="20" fillId="0" borderId="0" xfId="2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4" fillId="0" borderId="0" xfId="3" applyFont="1" applyAlignment="1">
      <alignment vertical="center" shrinkToFit="1"/>
    </xf>
    <xf numFmtId="0" fontId="27" fillId="0" borderId="0" xfId="3" applyFont="1" applyAlignment="1">
      <alignment horizontal="center" vertical="center" shrinkToFit="1"/>
    </xf>
    <xf numFmtId="0" fontId="25" fillId="0" borderId="0" xfId="3" applyFont="1" applyAlignment="1">
      <alignment vertical="center" shrinkToFit="1"/>
    </xf>
    <xf numFmtId="0" fontId="20" fillId="0" borderId="0" xfId="3" applyFont="1" applyAlignment="1">
      <alignment horizontal="center" vertical="center" shrinkToFit="1"/>
    </xf>
    <xf numFmtId="0" fontId="20" fillId="0" borderId="0" xfId="2" applyFont="1" applyAlignment="1">
      <alignment vertical="center" shrinkToFit="1"/>
    </xf>
    <xf numFmtId="38" fontId="24" fillId="0" borderId="0" xfId="1" applyFont="1" applyFill="1" applyAlignment="1">
      <alignment vertical="center" shrinkToFit="1"/>
    </xf>
    <xf numFmtId="38" fontId="26" fillId="0" borderId="0" xfId="1" applyFont="1" applyFill="1" applyAlignment="1">
      <alignment vertical="center" shrinkToFit="1"/>
    </xf>
    <xf numFmtId="0" fontId="30" fillId="2" borderId="4" xfId="2" applyFont="1" applyFill="1" applyBorder="1" applyAlignment="1">
      <alignment horizontal="center" vertical="center" shrinkToFit="1"/>
    </xf>
    <xf numFmtId="0" fontId="30" fillId="2" borderId="5" xfId="2" applyFont="1" applyFill="1" applyBorder="1" applyAlignment="1">
      <alignment horizontal="center" vertical="center" shrinkToFit="1"/>
    </xf>
    <xf numFmtId="0" fontId="30" fillId="2" borderId="6" xfId="2" applyFont="1" applyFill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4" fillId="0" borderId="0" xfId="2" applyFont="1" applyAlignment="1">
      <alignment vertical="center" shrinkToFit="1"/>
    </xf>
    <xf numFmtId="38" fontId="24" fillId="0" borderId="0" xfId="1" applyFont="1" applyAlignment="1">
      <alignment vertical="center" shrinkToFit="1"/>
    </xf>
    <xf numFmtId="38" fontId="26" fillId="0" borderId="0" xfId="1" applyFont="1" applyAlignment="1">
      <alignment vertical="center" shrinkToFit="1"/>
    </xf>
    <xf numFmtId="14" fontId="6" fillId="0" borderId="0" xfId="2" applyNumberFormat="1" applyFont="1" applyAlignment="1">
      <alignment vertical="center" shrinkToFit="1"/>
    </xf>
    <xf numFmtId="0" fontId="24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38" fontId="24" fillId="0" borderId="0" xfId="1" applyFont="1" applyAlignment="1">
      <alignment vertical="center"/>
    </xf>
    <xf numFmtId="0" fontId="15" fillId="3" borderId="7" xfId="2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 shrinkToFit="1"/>
    </xf>
    <xf numFmtId="0" fontId="20" fillId="3" borderId="8" xfId="2" applyFont="1" applyFill="1" applyBorder="1" applyAlignment="1">
      <alignment horizontal="center" vertical="center" shrinkToFit="1"/>
    </xf>
    <xf numFmtId="38" fontId="15" fillId="3" borderId="8" xfId="1" applyFont="1" applyFill="1" applyBorder="1" applyAlignment="1">
      <alignment horizontal="center" vertical="center" shrinkToFit="1"/>
    </xf>
    <xf numFmtId="0" fontId="15" fillId="3" borderId="9" xfId="2" applyFont="1" applyFill="1" applyBorder="1" applyAlignment="1">
      <alignment horizontal="center" vertical="center" shrinkToFit="1"/>
    </xf>
    <xf numFmtId="0" fontId="24" fillId="0" borderId="10" xfId="2" applyFont="1" applyBorder="1" applyAlignment="1">
      <alignment vertical="center" shrinkToFit="1"/>
    </xf>
    <xf numFmtId="0" fontId="24" fillId="0" borderId="11" xfId="2" applyFont="1" applyBorder="1" applyAlignment="1">
      <alignment vertical="center" shrinkToFit="1"/>
    </xf>
    <xf numFmtId="0" fontId="27" fillId="0" borderId="12" xfId="2" applyFont="1" applyBorder="1" applyAlignment="1">
      <alignment horizontal="center" vertical="center" shrinkToFit="1"/>
    </xf>
    <xf numFmtId="0" fontId="24" fillId="0" borderId="13" xfId="2" applyFont="1" applyBorder="1" applyAlignment="1">
      <alignment vertical="center" shrinkToFit="1"/>
    </xf>
    <xf numFmtId="0" fontId="20" fillId="0" borderId="14" xfId="2" applyFont="1" applyBorder="1" applyAlignment="1">
      <alignment vertical="center" shrinkToFit="1"/>
    </xf>
    <xf numFmtId="0" fontId="24" fillId="0" borderId="14" xfId="2" applyFont="1" applyBorder="1" applyAlignment="1">
      <alignment vertical="center" shrinkToFit="1"/>
    </xf>
    <xf numFmtId="38" fontId="24" fillId="0" borderId="14" xfId="1" applyFont="1" applyFill="1" applyBorder="1" applyAlignment="1">
      <alignment vertical="center" shrinkToFit="1"/>
    </xf>
    <xf numFmtId="0" fontId="24" fillId="0" borderId="15" xfId="2" applyFont="1" applyBorder="1" applyAlignment="1">
      <alignment vertical="center" shrinkToFit="1"/>
    </xf>
    <xf numFmtId="0" fontId="24" fillId="0" borderId="16" xfId="2" applyFont="1" applyBorder="1" applyAlignment="1">
      <alignment vertical="center" shrinkToFit="1"/>
    </xf>
    <xf numFmtId="0" fontId="27" fillId="0" borderId="17" xfId="2" applyFont="1" applyBorder="1" applyAlignment="1">
      <alignment horizontal="center" vertical="center" shrinkToFit="1"/>
    </xf>
    <xf numFmtId="0" fontId="24" fillId="0" borderId="18" xfId="2" applyFont="1" applyBorder="1" applyAlignment="1">
      <alignment vertical="center" shrinkToFit="1"/>
    </xf>
    <xf numFmtId="0" fontId="20" fillId="0" borderId="19" xfId="2" applyFont="1" applyBorder="1" applyAlignment="1">
      <alignment vertical="center" shrinkToFit="1"/>
    </xf>
    <xf numFmtId="0" fontId="24" fillId="0" borderId="19" xfId="2" applyFont="1" applyBorder="1" applyAlignment="1">
      <alignment vertical="center" shrinkToFit="1"/>
    </xf>
    <xf numFmtId="38" fontId="24" fillId="0" borderId="19" xfId="1" applyFont="1" applyFill="1" applyBorder="1" applyAlignment="1">
      <alignment vertical="center" shrinkToFit="1"/>
    </xf>
    <xf numFmtId="0" fontId="24" fillId="0" borderId="20" xfId="2" applyFont="1" applyBorder="1" applyAlignment="1">
      <alignment vertical="center" shrinkToFit="1"/>
    </xf>
    <xf numFmtId="0" fontId="24" fillId="0" borderId="21" xfId="2" applyFont="1" applyBorder="1" applyAlignment="1">
      <alignment vertical="center" shrinkToFit="1"/>
    </xf>
    <xf numFmtId="0" fontId="24" fillId="0" borderId="22" xfId="2" applyFont="1" applyBorder="1" applyAlignment="1">
      <alignment vertical="center" shrinkToFit="1"/>
    </xf>
    <xf numFmtId="0" fontId="24" fillId="0" borderId="23" xfId="2" applyFont="1" applyBorder="1" applyAlignment="1">
      <alignment vertical="center" shrinkToFit="1"/>
    </xf>
    <xf numFmtId="0" fontId="27" fillId="0" borderId="24" xfId="2" applyFont="1" applyBorder="1" applyAlignment="1">
      <alignment horizontal="center" vertical="center" shrinkToFit="1"/>
    </xf>
    <xf numFmtId="0" fontId="24" fillId="0" borderId="25" xfId="2" applyFont="1" applyBorder="1" applyAlignment="1">
      <alignment vertical="center" shrinkToFit="1"/>
    </xf>
    <xf numFmtId="0" fontId="20" fillId="0" borderId="23" xfId="2" applyFont="1" applyBorder="1" applyAlignment="1">
      <alignment vertical="center" shrinkToFit="1"/>
    </xf>
    <xf numFmtId="38" fontId="24" fillId="0" borderId="23" xfId="1" applyFont="1" applyFill="1" applyBorder="1" applyAlignment="1">
      <alignment vertical="center" shrinkToFit="1"/>
    </xf>
    <xf numFmtId="0" fontId="24" fillId="0" borderId="26" xfId="2" applyFont="1" applyBorder="1" applyAlignment="1">
      <alignment vertical="center" shrinkToFit="1"/>
    </xf>
    <xf numFmtId="0" fontId="27" fillId="0" borderId="0" xfId="2" applyFont="1" applyAlignment="1">
      <alignment horizontal="center" vertical="center" shrinkToFit="1"/>
    </xf>
    <xf numFmtId="0" fontId="20" fillId="0" borderId="0" xfId="4" applyFont="1" applyAlignment="1">
      <alignment horizontal="center" vertical="center" shrinkToFit="1"/>
    </xf>
    <xf numFmtId="0" fontId="32" fillId="0" borderId="0" xfId="4" applyFont="1" applyAlignment="1">
      <alignment vertical="center" shrinkToFit="1"/>
    </xf>
    <xf numFmtId="38" fontId="32" fillId="0" borderId="0" xfId="1" applyFont="1" applyAlignment="1">
      <alignment vertical="center" shrinkToFit="1"/>
    </xf>
    <xf numFmtId="38" fontId="33" fillId="0" borderId="0" xfId="1" applyFont="1" applyAlignment="1">
      <alignment vertical="center" shrinkToFit="1"/>
    </xf>
    <xf numFmtId="0" fontId="6" fillId="0" borderId="0" xfId="4" applyFont="1" applyAlignment="1">
      <alignment vertical="center" shrinkToFit="1"/>
    </xf>
    <xf numFmtId="0" fontId="15" fillId="0" borderId="0" xfId="4" applyFont="1" applyAlignment="1">
      <alignment vertical="center" shrinkToFit="1"/>
    </xf>
    <xf numFmtId="0" fontId="24" fillId="0" borderId="27" xfId="2" applyFont="1" applyBorder="1" applyAlignment="1">
      <alignment vertical="center" shrinkToFit="1"/>
    </xf>
    <xf numFmtId="0" fontId="24" fillId="0" borderId="28" xfId="2" applyFont="1" applyBorder="1" applyAlignment="1">
      <alignment vertical="center" shrinkToFit="1"/>
    </xf>
    <xf numFmtId="0" fontId="32" fillId="0" borderId="0" xfId="4" applyFont="1" applyAlignment="1">
      <alignment vertical="center"/>
    </xf>
    <xf numFmtId="0" fontId="30" fillId="4" borderId="4" xfId="2" applyFont="1" applyFill="1" applyBorder="1" applyAlignment="1">
      <alignment horizontal="center" vertical="center" shrinkToFit="1"/>
    </xf>
    <xf numFmtId="0" fontId="30" fillId="4" borderId="5" xfId="2" applyFont="1" applyFill="1" applyBorder="1" applyAlignment="1">
      <alignment horizontal="center" vertical="center" shrinkToFit="1"/>
    </xf>
    <xf numFmtId="0" fontId="30" fillId="4" borderId="6" xfId="2" applyFont="1" applyFill="1" applyBorder="1" applyAlignment="1">
      <alignment horizontal="center" vertical="center" shrinkToFit="1"/>
    </xf>
    <xf numFmtId="38" fontId="19" fillId="3" borderId="8" xfId="1" applyFont="1" applyFill="1" applyBorder="1" applyAlignment="1">
      <alignment horizontal="center" vertical="center" shrinkToFit="1"/>
    </xf>
    <xf numFmtId="0" fontId="30" fillId="4" borderId="29" xfId="2" applyFont="1" applyFill="1" applyBorder="1" applyAlignment="1">
      <alignment horizontal="center" vertical="center" shrinkToFit="1"/>
    </xf>
    <xf numFmtId="0" fontId="30" fillId="4" borderId="30" xfId="2" applyFont="1" applyFill="1" applyBorder="1" applyAlignment="1">
      <alignment horizontal="center" vertical="center" shrinkToFit="1"/>
    </xf>
    <xf numFmtId="0" fontId="30" fillId="4" borderId="31" xfId="2" applyFont="1" applyFill="1" applyBorder="1" applyAlignment="1">
      <alignment horizontal="center" vertical="center" shrinkToFit="1"/>
    </xf>
    <xf numFmtId="0" fontId="32" fillId="0" borderId="16" xfId="5" applyFont="1" applyBorder="1" applyAlignment="1">
      <alignment vertical="center" shrinkToFit="1"/>
    </xf>
    <xf numFmtId="0" fontId="32" fillId="0" borderId="14" xfId="5" applyFont="1" applyBorder="1" applyAlignment="1">
      <alignment vertical="center" shrinkToFit="1"/>
    </xf>
    <xf numFmtId="0" fontId="34" fillId="0" borderId="12" xfId="5" applyFont="1" applyBorder="1" applyAlignment="1">
      <alignment vertical="center" shrinkToFit="1"/>
    </xf>
    <xf numFmtId="0" fontId="32" fillId="0" borderId="13" xfId="5" applyFont="1" applyBorder="1" applyAlignment="1">
      <alignment vertical="center" shrinkToFit="1"/>
    </xf>
    <xf numFmtId="0" fontId="20" fillId="0" borderId="14" xfId="5" applyFont="1" applyBorder="1" applyAlignment="1">
      <alignment horizontal="center" vertical="center" shrinkToFit="1"/>
    </xf>
    <xf numFmtId="38" fontId="32" fillId="0" borderId="14" xfId="1" applyFont="1" applyFill="1" applyBorder="1" applyAlignment="1">
      <alignment vertical="center" shrinkToFit="1"/>
    </xf>
    <xf numFmtId="0" fontId="32" fillId="0" borderId="15" xfId="5" applyFont="1" applyBorder="1" applyAlignment="1">
      <alignment vertical="center" shrinkToFit="1"/>
    </xf>
    <xf numFmtId="0" fontId="32" fillId="0" borderId="0" xfId="6" applyFont="1" applyAlignment="1">
      <alignment vertical="center"/>
    </xf>
    <xf numFmtId="0" fontId="32" fillId="0" borderId="22" xfId="7" applyFont="1" applyBorder="1" applyAlignment="1">
      <alignment vertical="center" shrinkToFit="1"/>
    </xf>
    <xf numFmtId="0" fontId="32" fillId="0" borderId="23" xfId="7" applyFont="1" applyBorder="1" applyAlignment="1">
      <alignment vertical="center" shrinkToFit="1"/>
    </xf>
    <xf numFmtId="0" fontId="34" fillId="0" borderId="24" xfId="6" applyFont="1" applyBorder="1" applyAlignment="1">
      <alignment vertical="center" shrinkToFit="1"/>
    </xf>
    <xf numFmtId="0" fontId="34" fillId="0" borderId="25" xfId="6" applyFont="1" applyBorder="1" applyAlignment="1">
      <alignment vertical="center" shrinkToFit="1"/>
    </xf>
    <xf numFmtId="0" fontId="20" fillId="0" borderId="23" xfId="2" applyFont="1" applyBorder="1" applyAlignment="1">
      <alignment horizontal="center" vertical="center" shrinkToFit="1"/>
    </xf>
    <xf numFmtId="0" fontId="32" fillId="0" borderId="23" xfId="6" applyFont="1" applyBorder="1" applyAlignment="1">
      <alignment vertical="center" shrinkToFit="1"/>
    </xf>
    <xf numFmtId="38" fontId="32" fillId="0" borderId="23" xfId="1" applyFont="1" applyFill="1" applyBorder="1" applyAlignment="1">
      <alignment vertical="center" shrinkToFit="1"/>
    </xf>
    <xf numFmtId="0" fontId="32" fillId="0" borderId="26" xfId="6" applyFont="1" applyBorder="1" applyAlignment="1">
      <alignment vertical="center" shrinkToFit="1"/>
    </xf>
    <xf numFmtId="0" fontId="32" fillId="0" borderId="0" xfId="7" applyFont="1" applyAlignment="1">
      <alignment vertical="center" shrinkToFit="1"/>
    </xf>
    <xf numFmtId="0" fontId="34" fillId="0" borderId="0" xfId="6" applyFont="1" applyAlignment="1">
      <alignment vertical="center" shrinkToFit="1"/>
    </xf>
    <xf numFmtId="0" fontId="32" fillId="0" borderId="0" xfId="6" applyFont="1" applyAlignment="1">
      <alignment vertical="center" shrinkToFit="1"/>
    </xf>
    <xf numFmtId="38" fontId="32" fillId="0" borderId="0" xfId="1" applyFont="1" applyFill="1" applyBorder="1" applyAlignment="1">
      <alignment vertical="center" shrinkToFit="1"/>
    </xf>
    <xf numFmtId="0" fontId="30" fillId="5" borderId="32" xfId="2" applyFont="1" applyFill="1" applyBorder="1" applyAlignment="1">
      <alignment horizontal="center" vertical="center" shrinkToFit="1"/>
    </xf>
    <xf numFmtId="0" fontId="30" fillId="5" borderId="33" xfId="2" applyFont="1" applyFill="1" applyBorder="1" applyAlignment="1">
      <alignment horizontal="center" vertical="center" shrinkToFit="1"/>
    </xf>
    <xf numFmtId="0" fontId="30" fillId="5" borderId="34" xfId="2" applyFont="1" applyFill="1" applyBorder="1" applyAlignment="1">
      <alignment horizontal="center" vertical="center" shrinkToFit="1"/>
    </xf>
    <xf numFmtId="0" fontId="35" fillId="0" borderId="0" xfId="2" applyFont="1" applyAlignment="1">
      <alignment vertical="center" shrinkToFit="1"/>
    </xf>
    <xf numFmtId="0" fontId="15" fillId="3" borderId="35" xfId="2" applyFont="1" applyFill="1" applyBorder="1" applyAlignment="1">
      <alignment horizontal="center" vertical="center" shrinkToFit="1"/>
    </xf>
    <xf numFmtId="0" fontId="15" fillId="3" borderId="36" xfId="2" applyFont="1" applyFill="1" applyBorder="1" applyAlignment="1">
      <alignment horizontal="center" vertical="center" shrinkToFit="1"/>
    </xf>
    <xf numFmtId="0" fontId="15" fillId="3" borderId="36" xfId="2" applyFont="1" applyFill="1" applyBorder="1" applyAlignment="1">
      <alignment horizontal="center" vertical="center" shrinkToFit="1"/>
    </xf>
    <xf numFmtId="0" fontId="20" fillId="3" borderId="36" xfId="2" applyFont="1" applyFill="1" applyBorder="1" applyAlignment="1">
      <alignment horizontal="center" vertical="center" shrinkToFit="1"/>
    </xf>
    <xf numFmtId="38" fontId="15" fillId="3" borderId="36" xfId="1" applyFont="1" applyFill="1" applyBorder="1" applyAlignment="1">
      <alignment horizontal="center" vertical="center" shrinkToFit="1"/>
    </xf>
    <xf numFmtId="38" fontId="19" fillId="3" borderId="36" xfId="1" applyFont="1" applyFill="1" applyBorder="1" applyAlignment="1">
      <alignment horizontal="center" vertical="center" shrinkToFit="1"/>
    </xf>
    <xf numFmtId="0" fontId="15" fillId="3" borderId="37" xfId="2" applyFont="1" applyFill="1" applyBorder="1" applyAlignment="1">
      <alignment horizontal="center" vertical="center" shrinkToFit="1"/>
    </xf>
    <xf numFmtId="0" fontId="24" fillId="0" borderId="38" xfId="2" applyFont="1" applyBorder="1" applyAlignment="1">
      <alignment vertical="center" shrinkToFit="1"/>
    </xf>
    <xf numFmtId="0" fontId="24" fillId="0" borderId="39" xfId="2" applyFont="1" applyBorder="1" applyAlignment="1">
      <alignment vertical="center" shrinkToFit="1"/>
    </xf>
    <xf numFmtId="0" fontId="27" fillId="0" borderId="40" xfId="2" applyFont="1" applyBorder="1" applyAlignment="1">
      <alignment horizontal="center" vertical="center" shrinkToFit="1"/>
    </xf>
    <xf numFmtId="0" fontId="24" fillId="0" borderId="41" xfId="2" applyFont="1" applyBorder="1" applyAlignment="1">
      <alignment vertical="center" shrinkToFit="1"/>
    </xf>
    <xf numFmtId="0" fontId="20" fillId="0" borderId="39" xfId="2" applyFont="1" applyBorder="1" applyAlignment="1">
      <alignment vertical="center" shrinkToFit="1"/>
    </xf>
    <xf numFmtId="38" fontId="24" fillId="0" borderId="39" xfId="1" applyFont="1" applyFill="1" applyBorder="1" applyAlignment="1">
      <alignment vertical="center" shrinkToFit="1"/>
    </xf>
    <xf numFmtId="0" fontId="24" fillId="0" borderId="42" xfId="2" applyFont="1" applyBorder="1" applyAlignment="1">
      <alignment vertical="center" shrinkToFit="1"/>
    </xf>
    <xf numFmtId="0" fontId="24" fillId="0" borderId="43" xfId="2" applyFont="1" applyBorder="1" applyAlignment="1">
      <alignment vertical="center" shrinkToFit="1"/>
    </xf>
    <xf numFmtId="0" fontId="24" fillId="0" borderId="44" xfId="2" applyFont="1" applyBorder="1" applyAlignment="1">
      <alignment vertical="center" shrinkToFit="1"/>
    </xf>
    <xf numFmtId="0" fontId="27" fillId="0" borderId="45" xfId="2" applyFont="1" applyBorder="1" applyAlignment="1">
      <alignment horizontal="center" vertical="center" shrinkToFit="1"/>
    </xf>
    <xf numFmtId="0" fontId="24" fillId="0" borderId="46" xfId="2" applyFont="1" applyBorder="1" applyAlignment="1">
      <alignment vertical="center" shrinkToFit="1"/>
    </xf>
    <xf numFmtId="0" fontId="20" fillId="0" borderId="44" xfId="2" applyFont="1" applyBorder="1" applyAlignment="1">
      <alignment vertical="center" shrinkToFit="1"/>
    </xf>
    <xf numFmtId="38" fontId="24" fillId="0" borderId="44" xfId="1" applyFont="1" applyFill="1" applyBorder="1" applyAlignment="1">
      <alignment vertical="center" shrinkToFit="1"/>
    </xf>
    <xf numFmtId="0" fontId="24" fillId="0" borderId="47" xfId="2" applyFont="1" applyBorder="1" applyAlignment="1">
      <alignment vertical="center" shrinkToFit="1"/>
    </xf>
    <xf numFmtId="0" fontId="24" fillId="0" borderId="48" xfId="2" applyFont="1" applyBorder="1" applyAlignment="1">
      <alignment vertical="center" shrinkToFit="1"/>
    </xf>
    <xf numFmtId="0" fontId="24" fillId="0" borderId="49" xfId="2" applyFont="1" applyBorder="1" applyAlignment="1">
      <alignment vertical="center" shrinkToFit="1"/>
    </xf>
    <xf numFmtId="0" fontId="20" fillId="0" borderId="45" xfId="2" applyFont="1" applyBorder="1" applyAlignment="1">
      <alignment horizontal="center" vertical="center" shrinkToFit="1"/>
    </xf>
    <xf numFmtId="0" fontId="24" fillId="0" borderId="50" xfId="2" applyFont="1" applyBorder="1" applyAlignment="1">
      <alignment vertical="center" shrinkToFit="1"/>
    </xf>
    <xf numFmtId="0" fontId="24" fillId="0" borderId="51" xfId="2" applyFont="1" applyBorder="1" applyAlignment="1">
      <alignment vertical="center" shrinkToFit="1"/>
    </xf>
    <xf numFmtId="0" fontId="24" fillId="0" borderId="52" xfId="2" applyFont="1" applyBorder="1" applyAlignment="1">
      <alignment vertical="center" shrinkToFit="1"/>
    </xf>
    <xf numFmtId="0" fontId="24" fillId="0" borderId="53" xfId="2" applyFont="1" applyBorder="1" applyAlignment="1">
      <alignment vertical="center" shrinkToFit="1"/>
    </xf>
    <xf numFmtId="0" fontId="27" fillId="0" borderId="54" xfId="2" applyFont="1" applyBorder="1" applyAlignment="1">
      <alignment horizontal="center" vertical="center" shrinkToFit="1"/>
    </xf>
    <xf numFmtId="0" fontId="24" fillId="0" borderId="55" xfId="2" applyFont="1" applyBorder="1" applyAlignment="1">
      <alignment vertical="center" shrinkToFit="1"/>
    </xf>
    <xf numFmtId="0" fontId="20" fillId="0" borderId="53" xfId="2" applyFont="1" applyBorder="1" applyAlignment="1">
      <alignment vertical="center" shrinkToFit="1"/>
    </xf>
    <xf numFmtId="38" fontId="24" fillId="0" borderId="53" xfId="1" applyFont="1" applyFill="1" applyBorder="1" applyAlignment="1">
      <alignment vertical="center" shrinkToFit="1"/>
    </xf>
    <xf numFmtId="0" fontId="24" fillId="0" borderId="56" xfId="2" applyFont="1" applyBorder="1" applyAlignment="1">
      <alignment vertical="center" shrinkToFit="1"/>
    </xf>
  </cellXfs>
  <cellStyles count="8">
    <cellStyle name="桁区切り" xfId="1" builtinId="6"/>
    <cellStyle name="標準" xfId="0" builtinId="0"/>
    <cellStyle name="標準 2 2" xfId="4"/>
    <cellStyle name="標準 2 3" xfId="2"/>
    <cellStyle name="標準 4" xfId="6"/>
    <cellStyle name="標準 5 2" xfId="3"/>
    <cellStyle name="標準_2021時間割" xfId="5"/>
    <cellStyle name="標準_データ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zoomScaleNormal="100" workbookViewId="0">
      <selection sqref="A1:M1"/>
    </sheetView>
  </sheetViews>
  <sheetFormatPr defaultColWidth="9" defaultRowHeight="13.5"/>
  <cols>
    <col min="1" max="1" width="27.625" style="64" customWidth="1"/>
    <col min="2" max="2" width="9.625" style="64" customWidth="1"/>
    <col min="3" max="3" width="7.125" style="100" customWidth="1"/>
    <col min="4" max="4" width="2.125" style="64" customWidth="1"/>
    <col min="5" max="5" width="7.625" style="57" customWidth="1"/>
    <col min="6" max="6" width="43.625" style="64" customWidth="1"/>
    <col min="7" max="7" width="11.625" style="64" customWidth="1"/>
    <col min="8" max="8" width="8.625" style="58" hidden="1" customWidth="1"/>
    <col min="9" max="9" width="8.625" style="58" customWidth="1"/>
    <col min="10" max="10" width="2.125" style="64" customWidth="1"/>
    <col min="11" max="11" width="8.625" style="64" hidden="1" customWidth="1"/>
    <col min="12" max="12" width="8.625" style="58" hidden="1" customWidth="1"/>
    <col min="13" max="13" width="15.625" style="64" customWidth="1"/>
    <col min="14" max="16384" width="9" style="68"/>
  </cols>
  <sheetData>
    <row r="1" spans="1:13" s="4" customFormat="1" ht="30" customHeight="1" thickTop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9.75" customHeight="1" thickTop="1">
      <c r="A2" s="5"/>
      <c r="B2" s="6"/>
      <c r="C2" s="7"/>
      <c r="D2" s="8"/>
      <c r="E2" s="9"/>
      <c r="F2" s="6"/>
      <c r="G2" s="6"/>
      <c r="H2" s="10"/>
      <c r="I2" s="10"/>
      <c r="J2" s="11"/>
      <c r="K2" s="10"/>
      <c r="L2" s="12"/>
      <c r="M2" s="13"/>
    </row>
    <row r="3" spans="1:13" s="4" customFormat="1" ht="20.100000000000001" customHeight="1">
      <c r="A3" s="13"/>
      <c r="B3" s="14" t="s">
        <v>1</v>
      </c>
      <c r="C3" s="14"/>
      <c r="D3" s="14"/>
      <c r="E3" s="14"/>
      <c r="F3" s="14"/>
      <c r="G3" s="14"/>
      <c r="H3" s="14"/>
      <c r="I3" s="15"/>
      <c r="J3" s="16"/>
      <c r="K3" s="15"/>
      <c r="L3" s="17"/>
      <c r="M3" s="13"/>
    </row>
    <row r="4" spans="1:13" s="27" customFormat="1" ht="9.75" customHeight="1">
      <c r="A4" s="18"/>
      <c r="B4" s="19"/>
      <c r="C4" s="20"/>
      <c r="D4" s="21"/>
      <c r="E4" s="22"/>
      <c r="F4" s="19"/>
      <c r="G4" s="19"/>
      <c r="H4" s="23"/>
      <c r="I4" s="23"/>
      <c r="J4" s="24"/>
      <c r="K4" s="23"/>
      <c r="L4" s="25"/>
      <c r="M4" s="26"/>
    </row>
    <row r="5" spans="1:13" s="27" customFormat="1" ht="20.100000000000001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6"/>
    </row>
    <row r="6" spans="1:13" s="27" customFormat="1" ht="20.100000000000001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6"/>
    </row>
    <row r="7" spans="1:13" s="27" customFormat="1" ht="9.75" customHeight="1">
      <c r="A7" s="26"/>
      <c r="B7" s="26"/>
      <c r="C7" s="29"/>
      <c r="D7" s="26"/>
      <c r="E7" s="29"/>
      <c r="F7" s="26"/>
      <c r="G7" s="26"/>
      <c r="H7" s="30"/>
      <c r="I7" s="30"/>
      <c r="J7" s="31"/>
      <c r="K7" s="30"/>
      <c r="L7" s="30"/>
      <c r="M7" s="26"/>
    </row>
    <row r="8" spans="1:13" s="27" customFormat="1" ht="20.100000000000001" customHeight="1">
      <c r="A8" s="32"/>
      <c r="B8" s="33" t="s">
        <v>4</v>
      </c>
      <c r="C8" s="34"/>
      <c r="D8" s="35"/>
      <c r="E8" s="34"/>
      <c r="F8" s="35"/>
      <c r="G8" s="32"/>
      <c r="H8" s="36"/>
      <c r="I8" s="36"/>
      <c r="J8" s="37"/>
      <c r="K8" s="36"/>
      <c r="L8" s="36"/>
      <c r="M8" s="32"/>
    </row>
    <row r="9" spans="1:13" s="27" customFormat="1" ht="20.100000000000001" customHeight="1">
      <c r="B9" s="35" t="s">
        <v>5</v>
      </c>
      <c r="C9" s="34"/>
      <c r="E9" s="34"/>
      <c r="H9" s="38"/>
      <c r="I9" s="38"/>
      <c r="J9" s="39"/>
      <c r="K9" s="38"/>
      <c r="L9" s="38"/>
    </row>
    <row r="10" spans="1:13" s="27" customFormat="1" ht="20.100000000000001" customHeight="1">
      <c r="B10" s="35" t="s">
        <v>6</v>
      </c>
      <c r="C10" s="34"/>
      <c r="E10" s="34"/>
      <c r="H10" s="38"/>
      <c r="I10" s="38"/>
      <c r="J10" s="39"/>
      <c r="K10" s="38"/>
      <c r="L10" s="38"/>
    </row>
    <row r="11" spans="1:13" s="27" customFormat="1" ht="6.75" customHeight="1">
      <c r="A11" s="32"/>
      <c r="C11" s="34"/>
      <c r="D11" s="35"/>
      <c r="E11" s="34"/>
      <c r="F11" s="35"/>
      <c r="G11" s="32"/>
      <c r="H11" s="36"/>
      <c r="I11" s="36"/>
      <c r="J11" s="37"/>
      <c r="K11" s="36"/>
      <c r="L11" s="36"/>
      <c r="M11" s="32"/>
    </row>
    <row r="12" spans="1:13" s="27" customFormat="1" ht="20.100000000000001" customHeight="1">
      <c r="A12" s="32"/>
      <c r="B12" s="32"/>
      <c r="C12" s="40" t="s">
        <v>7</v>
      </c>
      <c r="D12" s="41"/>
      <c r="E12" s="42"/>
      <c r="G12" s="32"/>
      <c r="H12" s="36"/>
      <c r="I12" s="36"/>
      <c r="J12" s="37"/>
      <c r="K12" s="36"/>
      <c r="L12" s="36"/>
      <c r="M12" s="32"/>
    </row>
    <row r="13" spans="1:13" s="43" customFormat="1" ht="20.100000000000001" customHeight="1">
      <c r="C13" s="40" t="s">
        <v>8</v>
      </c>
      <c r="D13" s="44"/>
      <c r="E13" s="45"/>
      <c r="H13" s="46"/>
      <c r="I13" s="46"/>
      <c r="J13" s="47"/>
      <c r="K13" s="46"/>
      <c r="L13" s="46"/>
    </row>
    <row r="14" spans="1:13" s="43" customFormat="1" ht="9.75" customHeight="1">
      <c r="C14" s="48"/>
      <c r="D14" s="44"/>
      <c r="E14" s="45"/>
      <c r="H14" s="46"/>
      <c r="I14" s="46"/>
      <c r="J14" s="47"/>
      <c r="K14" s="46"/>
      <c r="L14" s="46"/>
    </row>
    <row r="15" spans="1:13" s="43" customFormat="1" ht="9.75" customHeight="1">
      <c r="C15" s="49"/>
      <c r="D15" s="44"/>
      <c r="E15" s="45"/>
      <c r="F15" s="40"/>
      <c r="H15" s="46"/>
      <c r="I15" s="46"/>
      <c r="J15" s="47"/>
      <c r="K15" s="46"/>
      <c r="L15" s="46"/>
    </row>
    <row r="16" spans="1:13" s="43" customFormat="1" ht="20.100000000000001" customHeight="1">
      <c r="B16" s="50" t="s">
        <v>9</v>
      </c>
      <c r="C16" s="49"/>
      <c r="D16" s="44"/>
      <c r="E16" s="45"/>
      <c r="F16" s="40"/>
      <c r="H16" s="46"/>
      <c r="I16" s="46"/>
      <c r="J16" s="47"/>
      <c r="K16" s="46"/>
      <c r="L16" s="46"/>
    </row>
    <row r="17" spans="1:13" s="43" customFormat="1" ht="20.100000000000001" customHeight="1">
      <c r="B17" s="50" t="s">
        <v>10</v>
      </c>
      <c r="C17" s="49"/>
      <c r="D17" s="44"/>
      <c r="E17" s="45"/>
      <c r="F17" s="40"/>
      <c r="H17" s="46"/>
      <c r="I17" s="46"/>
      <c r="J17" s="47"/>
      <c r="K17" s="46"/>
      <c r="L17" s="46"/>
    </row>
    <row r="18" spans="1:13" s="43" customFormat="1" ht="8.25" customHeight="1">
      <c r="B18" s="50"/>
      <c r="C18" s="49"/>
      <c r="D18" s="44"/>
      <c r="E18" s="45"/>
      <c r="F18" s="40"/>
      <c r="H18" s="46"/>
      <c r="I18" s="46"/>
      <c r="J18" s="47"/>
      <c r="K18" s="46"/>
      <c r="L18" s="46"/>
    </row>
    <row r="19" spans="1:13" s="43" customFormat="1" ht="20.100000000000001" customHeight="1">
      <c r="B19" s="50" t="s">
        <v>11</v>
      </c>
      <c r="C19" s="49"/>
      <c r="D19" s="44"/>
      <c r="E19" s="45"/>
      <c r="F19" s="40"/>
      <c r="H19" s="46"/>
      <c r="I19" s="46"/>
      <c r="J19" s="47"/>
      <c r="K19" s="46"/>
      <c r="L19" s="46"/>
    </row>
    <row r="20" spans="1:13" s="43" customFormat="1" ht="8.25" customHeight="1">
      <c r="B20" s="50"/>
      <c r="C20" s="49"/>
      <c r="D20" s="44"/>
      <c r="E20" s="45"/>
      <c r="F20" s="40"/>
      <c r="H20" s="46"/>
      <c r="I20" s="46"/>
      <c r="J20" s="47"/>
      <c r="K20" s="46"/>
      <c r="L20" s="46"/>
    </row>
    <row r="21" spans="1:13" s="43" customFormat="1" ht="19.5" customHeight="1">
      <c r="B21" s="51" t="s">
        <v>12</v>
      </c>
      <c r="C21" s="49"/>
      <c r="D21" s="52"/>
      <c r="E21" s="45"/>
      <c r="F21" s="40"/>
      <c r="H21" s="46"/>
      <c r="I21" s="46"/>
      <c r="J21" s="47"/>
      <c r="K21" s="46"/>
      <c r="L21" s="46"/>
    </row>
    <row r="22" spans="1:13" s="43" customFormat="1" ht="19.5" customHeight="1">
      <c r="B22" s="51" t="s">
        <v>13</v>
      </c>
      <c r="C22" s="49"/>
      <c r="D22" s="52"/>
      <c r="E22" s="45"/>
      <c r="F22" s="40"/>
      <c r="H22" s="46"/>
      <c r="I22" s="46"/>
      <c r="J22" s="47"/>
      <c r="K22" s="46"/>
      <c r="L22" s="46"/>
    </row>
    <row r="23" spans="1:13" s="43" customFormat="1" ht="9" customHeight="1">
      <c r="B23" s="51"/>
      <c r="C23" s="49"/>
      <c r="D23" s="52"/>
      <c r="E23" s="45"/>
      <c r="F23" s="40"/>
      <c r="H23" s="46"/>
      <c r="I23" s="46"/>
      <c r="J23" s="47"/>
      <c r="K23" s="46"/>
      <c r="L23" s="46"/>
    </row>
    <row r="24" spans="1:13" s="43" customFormat="1" ht="6" customHeight="1" thickBot="1">
      <c r="A24" s="53"/>
      <c r="B24" s="53"/>
      <c r="C24" s="54"/>
      <c r="D24" s="55"/>
      <c r="E24" s="56"/>
      <c r="F24" s="57"/>
      <c r="G24" s="53"/>
      <c r="H24" s="58"/>
      <c r="I24" s="58"/>
      <c r="J24" s="59"/>
      <c r="K24" s="58"/>
      <c r="L24" s="58"/>
      <c r="M24" s="53"/>
    </row>
    <row r="25" spans="1:13" ht="20.100000000000001" customHeight="1" thickBot="1">
      <c r="A25" s="60" t="s">
        <v>14</v>
      </c>
      <c r="B25" s="61"/>
      <c r="C25" s="61"/>
      <c r="D25" s="62"/>
      <c r="E25" s="63"/>
      <c r="H25" s="65"/>
      <c r="I25" s="65"/>
      <c r="J25" s="66"/>
      <c r="K25" s="65"/>
      <c r="L25" s="65"/>
      <c r="M25" s="67">
        <v>45414</v>
      </c>
    </row>
    <row r="26" spans="1:13" ht="20.100000000000001" customHeight="1" thickBot="1">
      <c r="A26" s="7"/>
      <c r="B26" s="7"/>
      <c r="C26" s="7"/>
      <c r="D26" s="69"/>
      <c r="E26" s="63"/>
      <c r="H26" s="65"/>
      <c r="I26" s="70" t="s">
        <v>15</v>
      </c>
      <c r="J26" s="66"/>
      <c r="K26" s="65"/>
      <c r="L26" s="65"/>
    </row>
    <row r="27" spans="1:13" ht="20.100000000000001" customHeight="1" thickTop="1" thickBot="1">
      <c r="A27" s="71" t="s">
        <v>16</v>
      </c>
      <c r="B27" s="72" t="s">
        <v>17</v>
      </c>
      <c r="C27" s="73" t="s">
        <v>18</v>
      </c>
      <c r="D27" s="73"/>
      <c r="E27" s="74"/>
      <c r="F27" s="72" t="s">
        <v>19</v>
      </c>
      <c r="G27" s="72" t="s">
        <v>20</v>
      </c>
      <c r="H27" s="75" t="s">
        <v>21</v>
      </c>
      <c r="I27" s="75" t="s">
        <v>22</v>
      </c>
      <c r="J27" s="75"/>
      <c r="K27" s="75"/>
      <c r="L27" s="75" t="s">
        <v>23</v>
      </c>
      <c r="M27" s="76" t="s">
        <v>24</v>
      </c>
    </row>
    <row r="28" spans="1:13" ht="20.100000000000001" customHeight="1">
      <c r="A28" s="77" t="s">
        <v>25</v>
      </c>
      <c r="B28" s="78" t="s">
        <v>26</v>
      </c>
      <c r="C28" s="79"/>
      <c r="D28" s="80"/>
      <c r="E28" s="81"/>
      <c r="F28" s="82" t="s">
        <v>27</v>
      </c>
      <c r="G28" s="82"/>
      <c r="H28" s="83"/>
      <c r="I28" s="83" t="str">
        <f t="shared" ref="I28:I34" si="0">IF(ROUND(H28*1.1,0)=0,"",ROUND(H28*1.1,0))</f>
        <v/>
      </c>
      <c r="J28" s="82"/>
      <c r="K28" s="82" t="str">
        <f t="shared" ref="K28:K34" si="1">IF(ROUND(H28*0.9,0)=0,"",ROUND(H28*0.9,0))</f>
        <v/>
      </c>
      <c r="L28" s="83" t="str">
        <f t="shared" ref="L28:L34" si="2">IFERROR(ROUND(K28*1.1,0),"")</f>
        <v/>
      </c>
      <c r="M28" s="84"/>
    </row>
    <row r="29" spans="1:13" ht="20.100000000000001" customHeight="1">
      <c r="A29" s="85"/>
      <c r="B29" s="82"/>
      <c r="C29" s="86">
        <v>10010</v>
      </c>
      <c r="D29" s="87"/>
      <c r="E29" s="88" t="s">
        <v>28</v>
      </c>
      <c r="F29" s="89" t="s">
        <v>29</v>
      </c>
      <c r="G29" s="89" t="s">
        <v>30</v>
      </c>
      <c r="H29" s="90">
        <v>1900</v>
      </c>
      <c r="I29" s="90">
        <f t="shared" si="0"/>
        <v>2090</v>
      </c>
      <c r="J29" s="89"/>
      <c r="K29" s="89">
        <f t="shared" si="1"/>
        <v>1710</v>
      </c>
      <c r="L29" s="90">
        <f t="shared" si="2"/>
        <v>1881</v>
      </c>
      <c r="M29" s="91"/>
    </row>
    <row r="30" spans="1:13" ht="20.100000000000001" customHeight="1">
      <c r="A30" s="92" t="s">
        <v>31</v>
      </c>
      <c r="B30" s="89" t="s">
        <v>32</v>
      </c>
      <c r="C30" s="86">
        <v>10020</v>
      </c>
      <c r="D30" s="87"/>
      <c r="E30" s="88"/>
      <c r="F30" s="89" t="s">
        <v>33</v>
      </c>
      <c r="G30" s="89" t="s">
        <v>34</v>
      </c>
      <c r="H30" s="90">
        <v>2900</v>
      </c>
      <c r="I30" s="90">
        <f t="shared" si="0"/>
        <v>3190</v>
      </c>
      <c r="J30" s="89"/>
      <c r="K30" s="89">
        <f t="shared" si="1"/>
        <v>2610</v>
      </c>
      <c r="L30" s="90">
        <f t="shared" si="2"/>
        <v>2871</v>
      </c>
      <c r="M30" s="91"/>
    </row>
    <row r="31" spans="1:13" ht="20.100000000000001" customHeight="1">
      <c r="A31" s="92" t="s">
        <v>35</v>
      </c>
      <c r="B31" s="89" t="s">
        <v>36</v>
      </c>
      <c r="C31" s="86">
        <v>10030</v>
      </c>
      <c r="D31" s="87"/>
      <c r="E31" s="88"/>
      <c r="F31" s="89" t="s">
        <v>37</v>
      </c>
      <c r="G31" s="89" t="s">
        <v>38</v>
      </c>
      <c r="H31" s="90">
        <v>2500</v>
      </c>
      <c r="I31" s="90">
        <f t="shared" si="0"/>
        <v>2750</v>
      </c>
      <c r="J31" s="89"/>
      <c r="K31" s="89">
        <f t="shared" si="1"/>
        <v>2250</v>
      </c>
      <c r="L31" s="90">
        <f t="shared" si="2"/>
        <v>2475</v>
      </c>
      <c r="M31" s="91"/>
    </row>
    <row r="32" spans="1:13" ht="20.100000000000001" customHeight="1">
      <c r="A32" s="92" t="s">
        <v>39</v>
      </c>
      <c r="B32" s="89" t="s">
        <v>40</v>
      </c>
      <c r="C32" s="86">
        <v>10040</v>
      </c>
      <c r="D32" s="87"/>
      <c r="E32" s="88"/>
      <c r="F32" s="89" t="s">
        <v>41</v>
      </c>
      <c r="G32" s="89" t="s">
        <v>42</v>
      </c>
      <c r="H32" s="90">
        <v>936</v>
      </c>
      <c r="I32" s="90">
        <f t="shared" si="0"/>
        <v>1030</v>
      </c>
      <c r="J32" s="89"/>
      <c r="K32" s="89">
        <f t="shared" si="1"/>
        <v>842</v>
      </c>
      <c r="L32" s="90">
        <f t="shared" si="2"/>
        <v>926</v>
      </c>
      <c r="M32" s="91"/>
    </row>
    <row r="33" spans="1:13" ht="20.100000000000001" customHeight="1">
      <c r="A33" s="92" t="s">
        <v>43</v>
      </c>
      <c r="B33" s="89" t="s">
        <v>44</v>
      </c>
      <c r="C33" s="86">
        <v>10050</v>
      </c>
      <c r="D33" s="87"/>
      <c r="E33" s="88"/>
      <c r="F33" s="89" t="s">
        <v>45</v>
      </c>
      <c r="G33" s="89" t="s">
        <v>46</v>
      </c>
      <c r="H33" s="90">
        <v>1800</v>
      </c>
      <c r="I33" s="90">
        <f t="shared" si="0"/>
        <v>1980</v>
      </c>
      <c r="J33" s="89"/>
      <c r="K33" s="89">
        <f t="shared" si="1"/>
        <v>1620</v>
      </c>
      <c r="L33" s="90">
        <f t="shared" si="2"/>
        <v>1782</v>
      </c>
      <c r="M33" s="91"/>
    </row>
    <row r="34" spans="1:13" ht="20.100000000000001" customHeight="1">
      <c r="A34" s="92" t="s">
        <v>47</v>
      </c>
      <c r="B34" s="89" t="s">
        <v>48</v>
      </c>
      <c r="C34" s="86"/>
      <c r="D34" s="87"/>
      <c r="E34" s="88"/>
      <c r="F34" s="89" t="s">
        <v>49</v>
      </c>
      <c r="G34" s="89"/>
      <c r="H34" s="90"/>
      <c r="I34" s="90" t="str">
        <f t="shared" si="0"/>
        <v/>
      </c>
      <c r="J34" s="89"/>
      <c r="K34" s="89" t="str">
        <f t="shared" si="1"/>
        <v/>
      </c>
      <c r="L34" s="90" t="str">
        <f t="shared" si="2"/>
        <v/>
      </c>
      <c r="M34" s="91"/>
    </row>
    <row r="35" spans="1:13" ht="20.100000000000001" customHeight="1" thickBot="1">
      <c r="A35" s="93"/>
      <c r="B35" s="94"/>
      <c r="C35" s="95"/>
      <c r="D35" s="96"/>
      <c r="E35" s="97"/>
      <c r="F35" s="94"/>
      <c r="G35" s="94"/>
      <c r="H35" s="98"/>
      <c r="I35" s="98"/>
      <c r="J35" s="94"/>
      <c r="K35" s="94"/>
      <c r="L35" s="98"/>
      <c r="M35" s="99"/>
    </row>
    <row r="36" spans="1:13" ht="20.100000000000001" customHeight="1" thickTop="1"/>
    <row r="37" spans="1:13" ht="20.100000000000001" customHeight="1" thickBot="1"/>
    <row r="38" spans="1:13" ht="20.100000000000001" customHeight="1" thickBot="1">
      <c r="A38" s="60" t="s">
        <v>50</v>
      </c>
      <c r="B38" s="61"/>
      <c r="C38" s="61"/>
      <c r="D38" s="62"/>
      <c r="E38" s="101"/>
      <c r="F38" s="102"/>
      <c r="G38" s="102"/>
      <c r="H38" s="103"/>
      <c r="I38" s="103"/>
      <c r="J38" s="104"/>
      <c r="K38" s="103"/>
      <c r="L38" s="103"/>
    </row>
    <row r="39" spans="1:13" ht="20.100000000000001" customHeight="1" thickBot="1">
      <c r="A39" s="105"/>
      <c r="B39" s="105"/>
      <c r="C39" s="106"/>
      <c r="D39" s="106"/>
      <c r="E39" s="101"/>
      <c r="F39" s="102"/>
      <c r="G39" s="102"/>
      <c r="H39" s="103"/>
      <c r="I39" s="103"/>
      <c r="J39" s="104"/>
      <c r="K39" s="103"/>
      <c r="L39" s="103"/>
    </row>
    <row r="40" spans="1:13" ht="20.100000000000001" customHeight="1" thickTop="1" thickBot="1">
      <c r="A40" s="71" t="s">
        <v>51</v>
      </c>
      <c r="B40" s="72" t="s">
        <v>52</v>
      </c>
      <c r="C40" s="73" t="s">
        <v>53</v>
      </c>
      <c r="D40" s="73"/>
      <c r="E40" s="74"/>
      <c r="F40" s="72" t="s">
        <v>54</v>
      </c>
      <c r="G40" s="72" t="s">
        <v>55</v>
      </c>
      <c r="H40" s="75" t="s">
        <v>21</v>
      </c>
      <c r="I40" s="75" t="s">
        <v>22</v>
      </c>
      <c r="J40" s="75"/>
      <c r="K40" s="75"/>
      <c r="L40" s="75" t="s">
        <v>23</v>
      </c>
      <c r="M40" s="76" t="s">
        <v>56</v>
      </c>
    </row>
    <row r="41" spans="1:13" ht="20.100000000000001" customHeight="1">
      <c r="A41" s="85" t="s">
        <v>57</v>
      </c>
      <c r="B41" s="82" t="s">
        <v>58</v>
      </c>
      <c r="C41" s="79">
        <v>10210</v>
      </c>
      <c r="D41" s="80"/>
      <c r="E41" s="81" t="s">
        <v>28</v>
      </c>
      <c r="F41" s="82" t="s">
        <v>59</v>
      </c>
      <c r="G41" s="82" t="s">
        <v>60</v>
      </c>
      <c r="H41" s="83">
        <v>2100</v>
      </c>
      <c r="I41" s="83">
        <f>IF(ROUND(H41*1.1,0)=0,"",ROUND(H41*1.1,0))</f>
        <v>2310</v>
      </c>
      <c r="J41" s="82"/>
      <c r="K41" s="82">
        <f>IF(ROUND(H41*0.9,0)=0,"",ROUND(H41*0.9,0))</f>
        <v>1890</v>
      </c>
      <c r="L41" s="83">
        <f>IFERROR(ROUND(K41*1.1,0),"")</f>
        <v>2079</v>
      </c>
      <c r="M41" s="84"/>
    </row>
    <row r="42" spans="1:13" ht="20.100000000000001" customHeight="1">
      <c r="A42" s="107" t="s">
        <v>61</v>
      </c>
      <c r="B42" s="108" t="s">
        <v>58</v>
      </c>
      <c r="C42" s="86">
        <v>10221</v>
      </c>
      <c r="D42" s="87"/>
      <c r="E42" s="88" t="s">
        <v>28</v>
      </c>
      <c r="F42" s="89" t="s">
        <v>62</v>
      </c>
      <c r="G42" s="89" t="s">
        <v>63</v>
      </c>
      <c r="H42" s="90">
        <v>2800</v>
      </c>
      <c r="I42" s="90">
        <f>IF(ROUND(H42*1.1,0)=0,"",ROUND(H42*1.1,0))</f>
        <v>3080</v>
      </c>
      <c r="J42" s="89"/>
      <c r="K42" s="89">
        <f>IF(ROUND(H42*0.9,0)=0,"",ROUND(H42*0.9,0))</f>
        <v>2520</v>
      </c>
      <c r="L42" s="90">
        <f>IFERROR(ROUND(K42*1.1,0),"")</f>
        <v>2772</v>
      </c>
      <c r="M42" s="91"/>
    </row>
    <row r="43" spans="1:13" ht="20.100000000000001" customHeight="1">
      <c r="A43" s="85"/>
      <c r="B43" s="82"/>
      <c r="C43" s="86">
        <v>10222</v>
      </c>
      <c r="D43" s="87"/>
      <c r="E43" s="88" t="s">
        <v>28</v>
      </c>
      <c r="F43" s="89" t="s">
        <v>64</v>
      </c>
      <c r="G43" s="89" t="s">
        <v>65</v>
      </c>
      <c r="H43" s="90">
        <v>1900</v>
      </c>
      <c r="I43" s="90">
        <f>IF(ROUND(H43*1.1,0)=0,"",ROUND(H43*1.1,0))</f>
        <v>2090</v>
      </c>
      <c r="J43" s="89"/>
      <c r="K43" s="89">
        <f>IF(ROUND(H43*0.9,0)=0,"",ROUND(H43*0.9,0))</f>
        <v>1710</v>
      </c>
      <c r="L43" s="90">
        <f>IFERROR(ROUND(K43*1.1,0),"")</f>
        <v>1881</v>
      </c>
      <c r="M43" s="91"/>
    </row>
    <row r="44" spans="1:13" ht="20.100000000000001" customHeight="1">
      <c r="A44" s="92" t="s">
        <v>66</v>
      </c>
      <c r="B44" s="89" t="s">
        <v>67</v>
      </c>
      <c r="C44" s="86"/>
      <c r="D44" s="87"/>
      <c r="E44" s="88"/>
      <c r="F44" s="89" t="s">
        <v>68</v>
      </c>
      <c r="G44" s="89"/>
      <c r="H44" s="90"/>
      <c r="I44" s="90" t="str">
        <f>IF(ROUND(H44*1.1,0)=0,"",ROUND(H44*1.1,0))</f>
        <v/>
      </c>
      <c r="J44" s="89"/>
      <c r="K44" s="89" t="str">
        <f>IF(ROUND(H44*0.9,0)=0,"",ROUND(H44*0.9,0))</f>
        <v/>
      </c>
      <c r="L44" s="90" t="str">
        <f>IFERROR(ROUND(K44*1.1,0),"")</f>
        <v/>
      </c>
      <c r="M44" s="91"/>
    </row>
    <row r="45" spans="1:13" ht="20.100000000000001" customHeight="1" thickBot="1">
      <c r="A45" s="93"/>
      <c r="B45" s="94"/>
      <c r="C45" s="95"/>
      <c r="D45" s="96"/>
      <c r="E45" s="97"/>
      <c r="F45" s="94"/>
      <c r="G45" s="94"/>
      <c r="H45" s="98"/>
      <c r="I45" s="98"/>
      <c r="J45" s="94"/>
      <c r="K45" s="94"/>
      <c r="L45" s="98"/>
      <c r="M45" s="99"/>
    </row>
    <row r="46" spans="1:13" ht="20.100000000000001" customHeight="1" thickTop="1"/>
    <row r="47" spans="1:13" ht="20.100000000000001" customHeight="1" thickBot="1"/>
    <row r="48" spans="1:13" s="109" customFormat="1" ht="20.100000000000001" customHeight="1" thickBot="1">
      <c r="A48" s="60" t="s">
        <v>69</v>
      </c>
      <c r="B48" s="61"/>
      <c r="C48" s="61"/>
      <c r="D48" s="62"/>
      <c r="E48" s="101"/>
      <c r="F48" s="102"/>
      <c r="G48" s="102"/>
      <c r="H48" s="103"/>
      <c r="I48" s="103"/>
      <c r="J48" s="104"/>
      <c r="K48" s="103"/>
      <c r="L48" s="103"/>
      <c r="M48" s="64"/>
    </row>
    <row r="49" spans="1:13" s="109" customFormat="1" ht="20.100000000000001" customHeight="1" thickBot="1">
      <c r="A49" s="105"/>
      <c r="B49" s="105"/>
      <c r="C49" s="106"/>
      <c r="D49" s="106"/>
      <c r="E49" s="101"/>
      <c r="F49" s="102"/>
      <c r="G49" s="102"/>
      <c r="H49" s="103"/>
      <c r="I49" s="103"/>
      <c r="J49" s="104"/>
      <c r="K49" s="103"/>
      <c r="L49" s="103"/>
      <c r="M49" s="64"/>
    </row>
    <row r="50" spans="1:13" ht="20.100000000000001" customHeight="1" thickTop="1" thickBot="1">
      <c r="A50" s="71" t="s">
        <v>70</v>
      </c>
      <c r="B50" s="72" t="s">
        <v>71</v>
      </c>
      <c r="C50" s="73" t="s">
        <v>72</v>
      </c>
      <c r="D50" s="73"/>
      <c r="E50" s="74"/>
      <c r="F50" s="72" t="s">
        <v>73</v>
      </c>
      <c r="G50" s="72" t="s">
        <v>74</v>
      </c>
      <c r="H50" s="75" t="s">
        <v>21</v>
      </c>
      <c r="I50" s="75" t="s">
        <v>22</v>
      </c>
      <c r="J50" s="75"/>
      <c r="K50" s="75"/>
      <c r="L50" s="75" t="s">
        <v>23</v>
      </c>
      <c r="M50" s="76" t="s">
        <v>75</v>
      </c>
    </row>
    <row r="51" spans="1:13" ht="20.100000000000001" customHeight="1">
      <c r="A51" s="85" t="s">
        <v>76</v>
      </c>
      <c r="B51" s="82" t="s">
        <v>77</v>
      </c>
      <c r="C51" s="79">
        <v>10510</v>
      </c>
      <c r="D51" s="80"/>
      <c r="E51" s="81"/>
      <c r="F51" s="82" t="s">
        <v>27</v>
      </c>
      <c r="G51" s="82"/>
      <c r="H51" s="83"/>
      <c r="I51" s="83" t="str">
        <f>IF(ROUND(H51*1.1,0)=0,"",ROUND(H51*1.1,0))</f>
        <v/>
      </c>
      <c r="J51" s="82"/>
      <c r="K51" s="82" t="str">
        <f>IF(ROUND(H51*0.9,0)=0,"",ROUND(H51*0.9,0))</f>
        <v/>
      </c>
      <c r="L51" s="83" t="str">
        <f>IFERROR(ROUND(K51*1.1,0),"")</f>
        <v/>
      </c>
      <c r="M51" s="84"/>
    </row>
    <row r="52" spans="1:13" ht="20.100000000000001" customHeight="1">
      <c r="A52" s="92" t="s">
        <v>78</v>
      </c>
      <c r="B52" s="89" t="s">
        <v>79</v>
      </c>
      <c r="C52" s="86">
        <v>10520</v>
      </c>
      <c r="D52" s="87"/>
      <c r="E52" s="88"/>
      <c r="F52" s="89" t="s">
        <v>80</v>
      </c>
      <c r="G52" s="89"/>
      <c r="H52" s="90">
        <v>1500</v>
      </c>
      <c r="I52" s="90">
        <f>IF(ROUND(H52*1.1,0)=0,"",ROUND(H52*1.1,0))</f>
        <v>1650</v>
      </c>
      <c r="J52" s="89" t="s">
        <v>81</v>
      </c>
      <c r="K52" s="89">
        <f>IF(ROUND(H52*1,0)=0,"",ROUND(H52*1,0))</f>
        <v>1500</v>
      </c>
      <c r="L52" s="90">
        <f>IFERROR(ROUND(K52*1.1,0),"")</f>
        <v>1650</v>
      </c>
      <c r="M52" s="91"/>
    </row>
    <row r="53" spans="1:13" ht="20.100000000000001" customHeight="1">
      <c r="A53" s="92" t="s">
        <v>82</v>
      </c>
      <c r="B53" s="89" t="s">
        <v>83</v>
      </c>
      <c r="C53" s="86">
        <v>10530</v>
      </c>
      <c r="D53" s="87"/>
      <c r="E53" s="88" t="s">
        <v>28</v>
      </c>
      <c r="F53" s="89" t="s">
        <v>84</v>
      </c>
      <c r="G53" s="89" t="s">
        <v>85</v>
      </c>
      <c r="H53" s="90">
        <v>2600</v>
      </c>
      <c r="I53" s="90">
        <f>IF(ROUND(H53*1.1,0)=0,"",ROUND(H53*1.1,0))</f>
        <v>2860</v>
      </c>
      <c r="J53" s="89"/>
      <c r="K53" s="89">
        <f>IF(ROUND(H53*0.9,0)=0,"",ROUND(H53*0.9,0))</f>
        <v>2340</v>
      </c>
      <c r="L53" s="90">
        <f>IFERROR(ROUND(K53*1.1,0),"")</f>
        <v>2574</v>
      </c>
      <c r="M53" s="91"/>
    </row>
    <row r="54" spans="1:13" ht="20.100000000000001" customHeight="1">
      <c r="A54" s="92" t="s">
        <v>86</v>
      </c>
      <c r="B54" s="89" t="s">
        <v>87</v>
      </c>
      <c r="C54" s="86">
        <v>10540</v>
      </c>
      <c r="D54" s="87"/>
      <c r="E54" s="88"/>
      <c r="F54" s="89" t="s">
        <v>88</v>
      </c>
      <c r="G54" s="89" t="s">
        <v>89</v>
      </c>
      <c r="H54" s="90">
        <v>1800</v>
      </c>
      <c r="I54" s="90">
        <f>IF(ROUND(H54*1.1,0)=0,"",ROUND(H54*1.1,0))</f>
        <v>1980</v>
      </c>
      <c r="J54" s="89"/>
      <c r="K54" s="89">
        <f>IF(ROUND(H54*0.9,0)=0,"",ROUND(H54*0.9,0))</f>
        <v>1620</v>
      </c>
      <c r="L54" s="90">
        <f>IFERROR(ROUND(K54*1.1,0),"")</f>
        <v>1782</v>
      </c>
      <c r="M54" s="91"/>
    </row>
    <row r="55" spans="1:13" ht="20.100000000000001" customHeight="1" thickBot="1">
      <c r="A55" s="93"/>
      <c r="B55" s="94"/>
      <c r="C55" s="95"/>
      <c r="D55" s="96"/>
      <c r="E55" s="97"/>
      <c r="F55" s="94"/>
      <c r="G55" s="94"/>
      <c r="H55" s="98"/>
      <c r="I55" s="98"/>
      <c r="J55" s="94"/>
      <c r="K55" s="94"/>
      <c r="L55" s="98"/>
      <c r="M55" s="99"/>
    </row>
    <row r="56" spans="1:13" ht="20.100000000000001" customHeight="1" thickTop="1"/>
    <row r="57" spans="1:13" ht="20.100000000000001" customHeight="1" thickBot="1"/>
    <row r="58" spans="1:13" s="109" customFormat="1" ht="20.100000000000001" customHeight="1" thickBot="1">
      <c r="A58" s="110" t="s">
        <v>90</v>
      </c>
      <c r="B58" s="111"/>
      <c r="C58" s="111"/>
      <c r="D58" s="112"/>
      <c r="E58" s="101"/>
      <c r="F58" s="102"/>
      <c r="G58" s="102"/>
      <c r="H58" s="103"/>
      <c r="I58" s="103"/>
      <c r="J58" s="104"/>
      <c r="K58" s="103"/>
      <c r="L58" s="103"/>
      <c r="M58" s="64"/>
    </row>
    <row r="59" spans="1:13" s="109" customFormat="1" ht="20.100000000000001" customHeight="1" thickBot="1">
      <c r="A59" s="105"/>
      <c r="B59" s="105"/>
      <c r="C59" s="106"/>
      <c r="D59" s="106"/>
      <c r="E59" s="101"/>
      <c r="F59" s="102"/>
      <c r="G59" s="102"/>
      <c r="H59" s="103"/>
      <c r="I59" s="103"/>
      <c r="J59" s="104"/>
      <c r="K59" s="103"/>
      <c r="L59" s="103"/>
      <c r="M59" s="64"/>
    </row>
    <row r="60" spans="1:13" ht="20.100000000000001" customHeight="1" thickTop="1" thickBot="1">
      <c r="A60" s="71" t="s">
        <v>91</v>
      </c>
      <c r="B60" s="72" t="s">
        <v>92</v>
      </c>
      <c r="C60" s="73" t="s">
        <v>93</v>
      </c>
      <c r="D60" s="73"/>
      <c r="E60" s="74"/>
      <c r="F60" s="72" t="s">
        <v>94</v>
      </c>
      <c r="G60" s="72" t="s">
        <v>95</v>
      </c>
      <c r="H60" s="75" t="s">
        <v>21</v>
      </c>
      <c r="I60" s="75" t="s">
        <v>22</v>
      </c>
      <c r="J60" s="113"/>
      <c r="K60" s="75"/>
      <c r="L60" s="75" t="s">
        <v>23</v>
      </c>
      <c r="M60" s="76" t="s">
        <v>96</v>
      </c>
    </row>
    <row r="61" spans="1:13" ht="20.100000000000001" customHeight="1">
      <c r="A61" s="85" t="s">
        <v>97</v>
      </c>
      <c r="B61" s="82" t="s">
        <v>98</v>
      </c>
      <c r="C61" s="79">
        <v>10710</v>
      </c>
      <c r="D61" s="80"/>
      <c r="E61" s="81"/>
      <c r="F61" s="82"/>
      <c r="G61" s="82"/>
      <c r="H61" s="83"/>
      <c r="I61" s="83" t="str">
        <f t="shared" ref="I61:I67" si="3">IF(ROUND(H61*1.1,0)=0,"",ROUND(H61*1.1,0))</f>
        <v/>
      </c>
      <c r="J61" s="82"/>
      <c r="K61" s="82" t="str">
        <f t="shared" ref="K61:K67" si="4">IF(ROUND(H61*0.9,0)=0,"",ROUND(H61*0.9,0))</f>
        <v/>
      </c>
      <c r="L61" s="83" t="str">
        <f t="shared" ref="L61:L67" si="5">IFERROR(ROUND(K61*1.1,0),"")</f>
        <v/>
      </c>
      <c r="M61" s="84"/>
    </row>
    <row r="62" spans="1:13" ht="20.100000000000001" customHeight="1">
      <c r="A62" s="92" t="s">
        <v>97</v>
      </c>
      <c r="B62" s="89" t="s">
        <v>99</v>
      </c>
      <c r="C62" s="86">
        <v>10720</v>
      </c>
      <c r="D62" s="87"/>
      <c r="E62" s="88"/>
      <c r="F62" s="89"/>
      <c r="G62" s="89"/>
      <c r="H62" s="90"/>
      <c r="I62" s="90" t="str">
        <f t="shared" si="3"/>
        <v/>
      </c>
      <c r="J62" s="89"/>
      <c r="K62" s="89" t="str">
        <f t="shared" si="4"/>
        <v/>
      </c>
      <c r="L62" s="90" t="str">
        <f t="shared" si="5"/>
        <v/>
      </c>
      <c r="M62" s="91"/>
    </row>
    <row r="63" spans="1:13" ht="20.100000000000001" customHeight="1">
      <c r="A63" s="92" t="s">
        <v>97</v>
      </c>
      <c r="B63" s="89" t="s">
        <v>100</v>
      </c>
      <c r="C63" s="86">
        <v>10730</v>
      </c>
      <c r="D63" s="87"/>
      <c r="E63" s="88" t="s">
        <v>28</v>
      </c>
      <c r="F63" s="89" t="s">
        <v>101</v>
      </c>
      <c r="G63" s="89" t="s">
        <v>102</v>
      </c>
      <c r="H63" s="90">
        <v>1900</v>
      </c>
      <c r="I63" s="90">
        <f t="shared" si="3"/>
        <v>2090</v>
      </c>
      <c r="J63" s="89"/>
      <c r="K63" s="89">
        <f t="shared" si="4"/>
        <v>1710</v>
      </c>
      <c r="L63" s="90">
        <f t="shared" si="5"/>
        <v>1881</v>
      </c>
      <c r="M63" s="91"/>
    </row>
    <row r="64" spans="1:13" ht="20.100000000000001" customHeight="1">
      <c r="A64" s="92" t="s">
        <v>97</v>
      </c>
      <c r="B64" s="89" t="s">
        <v>103</v>
      </c>
      <c r="C64" s="86">
        <v>10740</v>
      </c>
      <c r="D64" s="87"/>
      <c r="E64" s="88"/>
      <c r="F64" s="89"/>
      <c r="G64" s="89"/>
      <c r="H64" s="90"/>
      <c r="I64" s="90" t="str">
        <f t="shared" si="3"/>
        <v/>
      </c>
      <c r="J64" s="89"/>
      <c r="K64" s="89" t="str">
        <f t="shared" si="4"/>
        <v/>
      </c>
      <c r="L64" s="90" t="str">
        <f t="shared" si="5"/>
        <v/>
      </c>
      <c r="M64" s="91"/>
    </row>
    <row r="65" spans="1:13" ht="20.100000000000001" customHeight="1">
      <c r="A65" s="92" t="s">
        <v>104</v>
      </c>
      <c r="B65" s="89" t="s">
        <v>103</v>
      </c>
      <c r="C65" s="86">
        <v>10750</v>
      </c>
      <c r="D65" s="87"/>
      <c r="E65" s="88"/>
      <c r="F65" s="89"/>
      <c r="G65" s="89"/>
      <c r="H65" s="90"/>
      <c r="I65" s="90" t="str">
        <f t="shared" si="3"/>
        <v/>
      </c>
      <c r="J65" s="89"/>
      <c r="K65" s="89" t="str">
        <f t="shared" si="4"/>
        <v/>
      </c>
      <c r="L65" s="90" t="str">
        <f t="shared" si="5"/>
        <v/>
      </c>
      <c r="M65" s="91"/>
    </row>
    <row r="66" spans="1:13" ht="20.100000000000001" customHeight="1">
      <c r="A66" s="107" t="s">
        <v>105</v>
      </c>
      <c r="B66" s="108" t="s">
        <v>106</v>
      </c>
      <c r="C66" s="86">
        <v>10761</v>
      </c>
      <c r="D66" s="87"/>
      <c r="E66" s="88" t="s">
        <v>28</v>
      </c>
      <c r="F66" s="89" t="s">
        <v>107</v>
      </c>
      <c r="G66" s="89" t="s">
        <v>108</v>
      </c>
      <c r="H66" s="90">
        <v>1500</v>
      </c>
      <c r="I66" s="90">
        <f t="shared" si="3"/>
        <v>1650</v>
      </c>
      <c r="J66" s="89"/>
      <c r="K66" s="89">
        <f t="shared" si="4"/>
        <v>1350</v>
      </c>
      <c r="L66" s="90">
        <f t="shared" si="5"/>
        <v>1485</v>
      </c>
      <c r="M66" s="91"/>
    </row>
    <row r="67" spans="1:13" ht="20.100000000000001" customHeight="1">
      <c r="A67" s="85"/>
      <c r="B67" s="82"/>
      <c r="C67" s="86">
        <v>10762</v>
      </c>
      <c r="D67" s="87"/>
      <c r="E67" s="88" t="s">
        <v>28</v>
      </c>
      <c r="F67" s="89" t="s">
        <v>109</v>
      </c>
      <c r="G67" s="89" t="s">
        <v>110</v>
      </c>
      <c r="H67" s="90">
        <v>860</v>
      </c>
      <c r="I67" s="90">
        <f t="shared" si="3"/>
        <v>946</v>
      </c>
      <c r="J67" s="89"/>
      <c r="K67" s="89">
        <f t="shared" si="4"/>
        <v>774</v>
      </c>
      <c r="L67" s="90">
        <f t="shared" si="5"/>
        <v>851</v>
      </c>
      <c r="M67" s="91"/>
    </row>
    <row r="68" spans="1:13" ht="20.100000000000001" customHeight="1" thickBot="1">
      <c r="A68" s="93"/>
      <c r="B68" s="94"/>
      <c r="C68" s="95"/>
      <c r="D68" s="96"/>
      <c r="E68" s="97"/>
      <c r="F68" s="94"/>
      <c r="G68" s="94"/>
      <c r="H68" s="98"/>
      <c r="I68" s="98"/>
      <c r="J68" s="94"/>
      <c r="K68" s="94"/>
      <c r="L68" s="98"/>
      <c r="M68" s="99"/>
    </row>
    <row r="69" spans="1:13" ht="20.100000000000001" customHeight="1" thickTop="1"/>
    <row r="70" spans="1:13" ht="20.100000000000001" customHeight="1" thickBot="1"/>
    <row r="71" spans="1:13" s="109" customFormat="1" ht="20.100000000000001" customHeight="1" thickBot="1">
      <c r="A71" s="114" t="s">
        <v>111</v>
      </c>
      <c r="B71" s="115"/>
      <c r="C71" s="115"/>
      <c r="D71" s="116"/>
      <c r="E71" s="101"/>
      <c r="F71" s="102"/>
      <c r="G71" s="102"/>
      <c r="H71" s="103"/>
      <c r="I71" s="103"/>
      <c r="J71" s="104"/>
      <c r="K71" s="103"/>
      <c r="L71" s="103"/>
      <c r="M71" s="64"/>
    </row>
    <row r="72" spans="1:13" s="109" customFormat="1" ht="20.100000000000001" customHeight="1" thickBot="1">
      <c r="A72" s="105"/>
      <c r="B72" s="105"/>
      <c r="C72" s="106"/>
      <c r="D72" s="106"/>
      <c r="E72" s="101"/>
      <c r="F72" s="102"/>
      <c r="G72" s="102"/>
      <c r="H72" s="103"/>
      <c r="I72" s="103"/>
      <c r="J72" s="104"/>
      <c r="K72" s="103"/>
      <c r="L72" s="103"/>
      <c r="M72" s="64"/>
    </row>
    <row r="73" spans="1:13" ht="20.100000000000001" customHeight="1" thickTop="1" thickBot="1">
      <c r="A73" s="71" t="s">
        <v>51</v>
      </c>
      <c r="B73" s="72" t="s">
        <v>52</v>
      </c>
      <c r="C73" s="73" t="s">
        <v>53</v>
      </c>
      <c r="D73" s="73"/>
      <c r="E73" s="74"/>
      <c r="F73" s="72" t="s">
        <v>54</v>
      </c>
      <c r="G73" s="72" t="s">
        <v>55</v>
      </c>
      <c r="H73" s="75" t="s">
        <v>21</v>
      </c>
      <c r="I73" s="75" t="s">
        <v>22</v>
      </c>
      <c r="J73" s="113"/>
      <c r="K73" s="75"/>
      <c r="L73" s="75" t="s">
        <v>23</v>
      </c>
      <c r="M73" s="76" t="s">
        <v>56</v>
      </c>
    </row>
    <row r="74" spans="1:13" ht="20.100000000000001" customHeight="1">
      <c r="A74" s="85" t="s">
        <v>112</v>
      </c>
      <c r="B74" s="82" t="s">
        <v>113</v>
      </c>
      <c r="C74" s="79">
        <v>10770</v>
      </c>
      <c r="D74" s="80"/>
      <c r="E74" s="81"/>
      <c r="F74" s="82" t="s">
        <v>114</v>
      </c>
      <c r="G74" s="82" t="s">
        <v>115</v>
      </c>
      <c r="H74" s="83">
        <v>2200</v>
      </c>
      <c r="I74" s="83">
        <f>IF(ROUND(H74*1.1,0)=0,"",ROUND(H74*1.1,0))</f>
        <v>2420</v>
      </c>
      <c r="J74" s="82"/>
      <c r="K74" s="82">
        <f>IF(ROUND(H74*0.9,0)=0,"",ROUND(H74*0.9,0))</f>
        <v>1980</v>
      </c>
      <c r="L74" s="83">
        <f>IFERROR(ROUND(K74*1.1,0),"")</f>
        <v>2178</v>
      </c>
      <c r="M74" s="84"/>
    </row>
    <row r="75" spans="1:13" ht="20.100000000000001" customHeight="1" thickBot="1">
      <c r="A75" s="93"/>
      <c r="B75" s="94"/>
      <c r="C75" s="95"/>
      <c r="D75" s="96"/>
      <c r="E75" s="97"/>
      <c r="F75" s="94"/>
      <c r="G75" s="94"/>
      <c r="H75" s="98"/>
      <c r="I75" s="98"/>
      <c r="J75" s="94"/>
      <c r="K75" s="94"/>
      <c r="L75" s="98"/>
      <c r="M75" s="99"/>
    </row>
    <row r="76" spans="1:13" ht="20.100000000000001" customHeight="1" thickTop="1"/>
    <row r="77" spans="1:13" ht="20.100000000000001" customHeight="1" thickBot="1"/>
    <row r="78" spans="1:13" s="109" customFormat="1" ht="20.100000000000001" customHeight="1" thickBot="1">
      <c r="A78" s="110" t="s">
        <v>116</v>
      </c>
      <c r="B78" s="111"/>
      <c r="C78" s="111"/>
      <c r="D78" s="112"/>
      <c r="E78" s="101"/>
      <c r="F78" s="102"/>
      <c r="G78" s="102"/>
      <c r="H78" s="103"/>
      <c r="I78" s="103"/>
      <c r="J78" s="104"/>
      <c r="K78" s="103"/>
      <c r="L78" s="103"/>
      <c r="M78" s="64"/>
    </row>
    <row r="79" spans="1:13" s="109" customFormat="1" ht="20.100000000000001" customHeight="1" thickBot="1">
      <c r="A79" s="105"/>
      <c r="B79" s="105"/>
      <c r="C79" s="106"/>
      <c r="D79" s="106"/>
      <c r="E79" s="101"/>
      <c r="F79" s="102"/>
      <c r="G79" s="102"/>
      <c r="H79" s="103"/>
      <c r="I79" s="103"/>
      <c r="J79" s="104"/>
      <c r="K79" s="103"/>
      <c r="L79" s="103"/>
      <c r="M79" s="64"/>
    </row>
    <row r="80" spans="1:13" ht="20.100000000000001" customHeight="1" thickTop="1" thickBot="1">
      <c r="A80" s="71" t="s">
        <v>51</v>
      </c>
      <c r="B80" s="72" t="s">
        <v>52</v>
      </c>
      <c r="C80" s="73" t="s">
        <v>53</v>
      </c>
      <c r="D80" s="73"/>
      <c r="E80" s="74"/>
      <c r="F80" s="72" t="s">
        <v>54</v>
      </c>
      <c r="G80" s="72" t="s">
        <v>55</v>
      </c>
      <c r="H80" s="75" t="s">
        <v>21</v>
      </c>
      <c r="I80" s="75" t="s">
        <v>22</v>
      </c>
      <c r="J80" s="113"/>
      <c r="K80" s="75"/>
      <c r="L80" s="75" t="s">
        <v>23</v>
      </c>
      <c r="M80" s="76" t="s">
        <v>56</v>
      </c>
    </row>
    <row r="81" spans="1:13" s="124" customFormat="1" ht="20.100000000000001" customHeight="1">
      <c r="A81" s="117" t="s">
        <v>117</v>
      </c>
      <c r="B81" s="118" t="s">
        <v>118</v>
      </c>
      <c r="C81" s="119"/>
      <c r="D81" s="120"/>
      <c r="E81" s="121"/>
      <c r="F81" s="118"/>
      <c r="G81" s="118"/>
      <c r="H81" s="122"/>
      <c r="I81" s="122" t="str">
        <f>IF(ROUND(H81*1.1,0)=0,"",ROUND(H81*1.1,0))</f>
        <v/>
      </c>
      <c r="J81" s="122"/>
      <c r="K81" s="122" t="str">
        <f>IF(ROUND(H81*0.9,0)=0,"",ROUND(H81*0.9,0))</f>
        <v/>
      </c>
      <c r="L81" s="122" t="str">
        <f>IFERROR(ROUND(K81*1.1,0),"")</f>
        <v/>
      </c>
      <c r="M81" s="123"/>
    </row>
    <row r="82" spans="1:13" s="124" customFormat="1" ht="20.100000000000001" customHeight="1" thickBot="1">
      <c r="A82" s="125"/>
      <c r="B82" s="126"/>
      <c r="C82" s="127"/>
      <c r="D82" s="128"/>
      <c r="E82" s="129"/>
      <c r="F82" s="130"/>
      <c r="G82" s="130"/>
      <c r="H82" s="131"/>
      <c r="I82" s="131"/>
      <c r="J82" s="131"/>
      <c r="K82" s="131"/>
      <c r="L82" s="131"/>
      <c r="M82" s="132"/>
    </row>
    <row r="83" spans="1:13" s="124" customFormat="1" ht="20.100000000000001" customHeight="1" thickTop="1">
      <c r="A83" s="133"/>
      <c r="B83" s="133"/>
      <c r="C83" s="134"/>
      <c r="D83" s="134"/>
      <c r="E83" s="63"/>
      <c r="F83" s="135"/>
      <c r="G83" s="135"/>
      <c r="H83" s="136"/>
      <c r="I83" s="136"/>
      <c r="J83" s="136"/>
      <c r="K83" s="136"/>
      <c r="L83" s="136"/>
      <c r="M83" s="135"/>
    </row>
    <row r="84" spans="1:13" s="124" customFormat="1" ht="20.100000000000001" customHeight="1">
      <c r="A84" s="133"/>
      <c r="B84" s="133"/>
      <c r="C84" s="134"/>
      <c r="D84" s="134"/>
      <c r="E84" s="63"/>
      <c r="F84" s="135"/>
      <c r="G84" s="135"/>
      <c r="H84" s="136"/>
      <c r="I84" s="136"/>
      <c r="J84" s="136"/>
      <c r="K84" s="136"/>
      <c r="L84" s="136"/>
      <c r="M84" s="135"/>
    </row>
    <row r="85" spans="1:13" ht="20.100000000000001" customHeight="1" thickBot="1"/>
    <row r="86" spans="1:13" s="109" customFormat="1" ht="20.100000000000001" customHeight="1" thickTop="1" thickBot="1">
      <c r="A86" s="137" t="s">
        <v>119</v>
      </c>
      <c r="B86" s="138"/>
      <c r="C86" s="138"/>
      <c r="D86" s="139"/>
      <c r="E86" s="101"/>
      <c r="F86" s="140"/>
      <c r="G86" s="102"/>
      <c r="H86" s="103"/>
      <c r="I86" s="103"/>
      <c r="J86" s="104"/>
      <c r="K86" s="103"/>
      <c r="L86" s="103"/>
      <c r="M86" s="64"/>
    </row>
    <row r="87" spans="1:13" s="109" customFormat="1" ht="20.100000000000001" customHeight="1" thickTop="1" thickBot="1">
      <c r="A87" s="105"/>
      <c r="B87" s="105"/>
      <c r="C87" s="106"/>
      <c r="D87" s="106"/>
      <c r="E87" s="101"/>
      <c r="F87" s="102"/>
      <c r="G87" s="102"/>
      <c r="H87" s="103"/>
      <c r="I87" s="103"/>
      <c r="J87" s="104"/>
      <c r="K87" s="103"/>
      <c r="L87" s="103"/>
      <c r="M87" s="64"/>
    </row>
    <row r="88" spans="1:13" ht="20.100000000000001" customHeight="1" thickTop="1" thickBot="1">
      <c r="A88" s="141" t="s">
        <v>91</v>
      </c>
      <c r="B88" s="142" t="s">
        <v>120</v>
      </c>
      <c r="C88" s="143" t="s">
        <v>121</v>
      </c>
      <c r="D88" s="143"/>
      <c r="E88" s="144"/>
      <c r="F88" s="142" t="s">
        <v>122</v>
      </c>
      <c r="G88" s="142" t="s">
        <v>123</v>
      </c>
      <c r="H88" s="145" t="s">
        <v>21</v>
      </c>
      <c r="I88" s="145" t="s">
        <v>22</v>
      </c>
      <c r="J88" s="146"/>
      <c r="K88" s="145"/>
      <c r="L88" s="145" t="s">
        <v>23</v>
      </c>
      <c r="M88" s="147" t="s">
        <v>56</v>
      </c>
    </row>
    <row r="89" spans="1:13" ht="20.100000000000001" customHeight="1">
      <c r="A89" s="148" t="s">
        <v>124</v>
      </c>
      <c r="B89" s="149" t="s">
        <v>125</v>
      </c>
      <c r="C89" s="150">
        <v>11010</v>
      </c>
      <c r="D89" s="151"/>
      <c r="E89" s="152"/>
      <c r="F89" s="149"/>
      <c r="G89" s="149"/>
      <c r="H89" s="153"/>
      <c r="I89" s="153" t="str">
        <f t="shared" ref="I89:I129" si="6">IF(ROUND(H89*1.1,0)=0,"",ROUND(H89*1.1,0))</f>
        <v/>
      </c>
      <c r="J89" s="149"/>
      <c r="K89" s="149" t="str">
        <f t="shared" ref="K89:K104" si="7">IF(ROUND(H89*0.9,0)=0,"",ROUND(H89*0.9,0))</f>
        <v/>
      </c>
      <c r="L89" s="153" t="str">
        <f t="shared" ref="L89:L129" si="8">IFERROR(ROUND(K89*1.1,0),"")</f>
        <v/>
      </c>
      <c r="M89" s="154"/>
    </row>
    <row r="90" spans="1:13" ht="20.100000000000001" customHeight="1">
      <c r="A90" s="155" t="s">
        <v>124</v>
      </c>
      <c r="B90" s="156" t="s">
        <v>126</v>
      </c>
      <c r="C90" s="157">
        <v>11020</v>
      </c>
      <c r="D90" s="158"/>
      <c r="E90" s="159"/>
      <c r="F90" s="156"/>
      <c r="G90" s="156"/>
      <c r="H90" s="160"/>
      <c r="I90" s="160" t="str">
        <f t="shared" si="6"/>
        <v/>
      </c>
      <c r="J90" s="156"/>
      <c r="K90" s="156" t="str">
        <f t="shared" si="7"/>
        <v/>
      </c>
      <c r="L90" s="160" t="str">
        <f t="shared" si="8"/>
        <v/>
      </c>
      <c r="M90" s="161"/>
    </row>
    <row r="91" spans="1:13" ht="20.100000000000001" customHeight="1">
      <c r="A91" s="155" t="s">
        <v>127</v>
      </c>
      <c r="B91" s="156" t="s">
        <v>128</v>
      </c>
      <c r="C91" s="157">
        <v>11030</v>
      </c>
      <c r="D91" s="158"/>
      <c r="E91" s="159"/>
      <c r="F91" s="156"/>
      <c r="G91" s="156"/>
      <c r="H91" s="160"/>
      <c r="I91" s="160" t="str">
        <f t="shared" si="6"/>
        <v/>
      </c>
      <c r="J91" s="156"/>
      <c r="K91" s="156" t="str">
        <f t="shared" si="7"/>
        <v/>
      </c>
      <c r="L91" s="160" t="str">
        <f t="shared" si="8"/>
        <v/>
      </c>
      <c r="M91" s="161"/>
    </row>
    <row r="92" spans="1:13" ht="20.100000000000001" customHeight="1">
      <c r="A92" s="155" t="s">
        <v>129</v>
      </c>
      <c r="B92" s="156" t="s">
        <v>128</v>
      </c>
      <c r="C92" s="157">
        <v>11040</v>
      </c>
      <c r="D92" s="158"/>
      <c r="E92" s="159"/>
      <c r="F92" s="156"/>
      <c r="G92" s="156"/>
      <c r="H92" s="160"/>
      <c r="I92" s="160" t="str">
        <f t="shared" si="6"/>
        <v/>
      </c>
      <c r="J92" s="156"/>
      <c r="K92" s="156" t="str">
        <f t="shared" si="7"/>
        <v/>
      </c>
      <c r="L92" s="160" t="str">
        <f t="shared" si="8"/>
        <v/>
      </c>
      <c r="M92" s="161"/>
    </row>
    <row r="93" spans="1:13" ht="20.100000000000001" customHeight="1">
      <c r="A93" s="155" t="s">
        <v>130</v>
      </c>
      <c r="B93" s="156" t="s">
        <v>131</v>
      </c>
      <c r="C93" s="157">
        <v>11050</v>
      </c>
      <c r="D93" s="158"/>
      <c r="E93" s="159"/>
      <c r="F93" s="156" t="s">
        <v>132</v>
      </c>
      <c r="G93" s="156" t="s">
        <v>133</v>
      </c>
      <c r="H93" s="160">
        <v>1800</v>
      </c>
      <c r="I93" s="160">
        <f t="shared" si="6"/>
        <v>1980</v>
      </c>
      <c r="J93" s="156"/>
      <c r="K93" s="156">
        <f t="shared" si="7"/>
        <v>1620</v>
      </c>
      <c r="L93" s="160">
        <f t="shared" si="8"/>
        <v>1782</v>
      </c>
      <c r="M93" s="161"/>
    </row>
    <row r="94" spans="1:13" ht="20.100000000000001" customHeight="1">
      <c r="A94" s="155" t="s">
        <v>134</v>
      </c>
      <c r="B94" s="156" t="s">
        <v>135</v>
      </c>
      <c r="C94" s="157">
        <v>11060</v>
      </c>
      <c r="D94" s="158"/>
      <c r="E94" s="159"/>
      <c r="F94" s="156"/>
      <c r="G94" s="156"/>
      <c r="H94" s="160"/>
      <c r="I94" s="160" t="str">
        <f t="shared" si="6"/>
        <v/>
      </c>
      <c r="J94" s="156"/>
      <c r="K94" s="156" t="str">
        <f t="shared" si="7"/>
        <v/>
      </c>
      <c r="L94" s="160" t="str">
        <f t="shared" si="8"/>
        <v/>
      </c>
      <c r="M94" s="161"/>
    </row>
    <row r="95" spans="1:13" ht="20.100000000000001" customHeight="1">
      <c r="A95" s="155" t="s">
        <v>136</v>
      </c>
      <c r="B95" s="156" t="s">
        <v>137</v>
      </c>
      <c r="C95" s="157">
        <v>11070</v>
      </c>
      <c r="D95" s="158"/>
      <c r="E95" s="159"/>
      <c r="F95" s="156"/>
      <c r="G95" s="156"/>
      <c r="H95" s="160"/>
      <c r="I95" s="160" t="str">
        <f t="shared" si="6"/>
        <v/>
      </c>
      <c r="J95" s="156"/>
      <c r="K95" s="156" t="str">
        <f t="shared" si="7"/>
        <v/>
      </c>
      <c r="L95" s="160" t="str">
        <f t="shared" si="8"/>
        <v/>
      </c>
      <c r="M95" s="161"/>
    </row>
    <row r="96" spans="1:13" ht="20.100000000000001" customHeight="1">
      <c r="A96" s="162" t="s">
        <v>138</v>
      </c>
      <c r="B96" s="163" t="s">
        <v>139</v>
      </c>
      <c r="C96" s="157">
        <v>11081</v>
      </c>
      <c r="D96" s="158"/>
      <c r="E96" s="159"/>
      <c r="F96" s="156" t="s">
        <v>140</v>
      </c>
      <c r="G96" s="156" t="s">
        <v>133</v>
      </c>
      <c r="H96" s="160">
        <v>2100</v>
      </c>
      <c r="I96" s="160">
        <f t="shared" si="6"/>
        <v>2310</v>
      </c>
      <c r="J96" s="156"/>
      <c r="K96" s="156">
        <f t="shared" si="7"/>
        <v>1890</v>
      </c>
      <c r="L96" s="160">
        <f t="shared" si="8"/>
        <v>2079</v>
      </c>
      <c r="M96" s="161"/>
    </row>
    <row r="97" spans="1:13" ht="20.100000000000001" customHeight="1">
      <c r="A97" s="148"/>
      <c r="B97" s="149"/>
      <c r="C97" s="157">
        <v>11082</v>
      </c>
      <c r="D97" s="158"/>
      <c r="E97" s="159" t="s">
        <v>28</v>
      </c>
      <c r="F97" s="156" t="s">
        <v>141</v>
      </c>
      <c r="G97" s="156" t="s">
        <v>142</v>
      </c>
      <c r="H97" s="160">
        <v>2200</v>
      </c>
      <c r="I97" s="160">
        <f t="shared" si="6"/>
        <v>2420</v>
      </c>
      <c r="J97" s="156"/>
      <c r="K97" s="156">
        <f t="shared" si="7"/>
        <v>1980</v>
      </c>
      <c r="L97" s="160">
        <f t="shared" si="8"/>
        <v>2178</v>
      </c>
      <c r="M97" s="161"/>
    </row>
    <row r="98" spans="1:13" ht="20.100000000000001" customHeight="1">
      <c r="A98" s="155" t="s">
        <v>143</v>
      </c>
      <c r="B98" s="156" t="s">
        <v>126</v>
      </c>
      <c r="C98" s="157">
        <v>11110</v>
      </c>
      <c r="D98" s="158"/>
      <c r="E98" s="159"/>
      <c r="F98" s="156"/>
      <c r="G98" s="156"/>
      <c r="H98" s="160"/>
      <c r="I98" s="160" t="str">
        <f t="shared" si="6"/>
        <v/>
      </c>
      <c r="J98" s="156"/>
      <c r="K98" s="156" t="str">
        <f t="shared" si="7"/>
        <v/>
      </c>
      <c r="L98" s="160" t="str">
        <f t="shared" si="8"/>
        <v/>
      </c>
      <c r="M98" s="161"/>
    </row>
    <row r="99" spans="1:13" ht="20.100000000000001" customHeight="1">
      <c r="A99" s="162" t="s">
        <v>143</v>
      </c>
      <c r="B99" s="163" t="s">
        <v>139</v>
      </c>
      <c r="C99" s="164">
        <v>11081</v>
      </c>
      <c r="D99" s="158"/>
      <c r="E99" s="159"/>
      <c r="F99" s="156" t="s">
        <v>140</v>
      </c>
      <c r="G99" s="156" t="s">
        <v>133</v>
      </c>
      <c r="H99" s="160">
        <v>2100</v>
      </c>
      <c r="I99" s="160">
        <f t="shared" si="6"/>
        <v>2310</v>
      </c>
      <c r="J99" s="156"/>
      <c r="K99" s="156">
        <f t="shared" si="7"/>
        <v>1890</v>
      </c>
      <c r="L99" s="160">
        <f t="shared" si="8"/>
        <v>2079</v>
      </c>
      <c r="M99" s="161"/>
    </row>
    <row r="100" spans="1:13" ht="20.100000000000001" customHeight="1">
      <c r="A100" s="148"/>
      <c r="B100" s="149"/>
      <c r="C100" s="164">
        <v>11082</v>
      </c>
      <c r="D100" s="158"/>
      <c r="E100" s="159" t="s">
        <v>28</v>
      </c>
      <c r="F100" s="156" t="s">
        <v>141</v>
      </c>
      <c r="G100" s="156" t="s">
        <v>142</v>
      </c>
      <c r="H100" s="160">
        <v>2200</v>
      </c>
      <c r="I100" s="160">
        <f t="shared" si="6"/>
        <v>2420</v>
      </c>
      <c r="J100" s="156"/>
      <c r="K100" s="156">
        <f t="shared" si="7"/>
        <v>1980</v>
      </c>
      <c r="L100" s="160">
        <f t="shared" si="8"/>
        <v>2178</v>
      </c>
      <c r="M100" s="161"/>
    </row>
    <row r="101" spans="1:13" ht="20.100000000000001" customHeight="1">
      <c r="A101" s="155" t="s">
        <v>144</v>
      </c>
      <c r="B101" s="156" t="s">
        <v>128</v>
      </c>
      <c r="C101" s="157">
        <v>11120</v>
      </c>
      <c r="D101" s="158"/>
      <c r="E101" s="159"/>
      <c r="F101" s="156" t="s">
        <v>145</v>
      </c>
      <c r="G101" s="156"/>
      <c r="H101" s="160">
        <v>2400</v>
      </c>
      <c r="I101" s="160">
        <f t="shared" si="6"/>
        <v>2640</v>
      </c>
      <c r="J101" s="156" t="s">
        <v>146</v>
      </c>
      <c r="K101" s="156">
        <f>IF(ROUND(H101*1,0)=0,"",ROUND(H101*1,0))</f>
        <v>2400</v>
      </c>
      <c r="L101" s="160">
        <f t="shared" si="8"/>
        <v>2640</v>
      </c>
      <c r="M101" s="161"/>
    </row>
    <row r="102" spans="1:13" ht="20.100000000000001" customHeight="1">
      <c r="A102" s="162" t="s">
        <v>147</v>
      </c>
      <c r="B102" s="163" t="s">
        <v>148</v>
      </c>
      <c r="C102" s="157">
        <v>11131</v>
      </c>
      <c r="D102" s="158"/>
      <c r="E102" s="159"/>
      <c r="F102" s="156" t="s">
        <v>149</v>
      </c>
      <c r="G102" s="156" t="s">
        <v>115</v>
      </c>
      <c r="H102" s="160">
        <v>1700</v>
      </c>
      <c r="I102" s="160">
        <f t="shared" si="6"/>
        <v>1870</v>
      </c>
      <c r="J102" s="156"/>
      <c r="K102" s="156">
        <f t="shared" si="7"/>
        <v>1530</v>
      </c>
      <c r="L102" s="160">
        <f t="shared" si="8"/>
        <v>1683</v>
      </c>
      <c r="M102" s="161"/>
    </row>
    <row r="103" spans="1:13" ht="20.100000000000001" customHeight="1">
      <c r="A103" s="165"/>
      <c r="B103" s="166"/>
      <c r="C103" s="157">
        <v>11132</v>
      </c>
      <c r="D103" s="158"/>
      <c r="E103" s="159" t="s">
        <v>28</v>
      </c>
      <c r="F103" s="156" t="s">
        <v>150</v>
      </c>
      <c r="G103" s="156" t="s">
        <v>151</v>
      </c>
      <c r="H103" s="160">
        <v>386</v>
      </c>
      <c r="I103" s="160">
        <f t="shared" si="6"/>
        <v>425</v>
      </c>
      <c r="J103" s="156"/>
      <c r="K103" s="156">
        <f t="shared" si="7"/>
        <v>347</v>
      </c>
      <c r="L103" s="160">
        <f t="shared" si="8"/>
        <v>382</v>
      </c>
      <c r="M103" s="161"/>
    </row>
    <row r="104" spans="1:13" ht="20.100000000000001" customHeight="1">
      <c r="A104" s="148"/>
      <c r="B104" s="149"/>
      <c r="C104" s="157">
        <v>11133</v>
      </c>
      <c r="D104" s="158"/>
      <c r="E104" s="159" t="s">
        <v>28</v>
      </c>
      <c r="F104" s="156" t="s">
        <v>152</v>
      </c>
      <c r="G104" s="156" t="s">
        <v>153</v>
      </c>
      <c r="H104" s="160">
        <v>900</v>
      </c>
      <c r="I104" s="160">
        <f t="shared" si="6"/>
        <v>990</v>
      </c>
      <c r="J104" s="156"/>
      <c r="K104" s="156">
        <f t="shared" si="7"/>
        <v>810</v>
      </c>
      <c r="L104" s="160">
        <f t="shared" si="8"/>
        <v>891</v>
      </c>
      <c r="M104" s="161"/>
    </row>
    <row r="105" spans="1:13" ht="20.100000000000001" customHeight="1">
      <c r="A105" s="155" t="s">
        <v>154</v>
      </c>
      <c r="B105" s="156" t="s">
        <v>155</v>
      </c>
      <c r="C105" s="157">
        <v>11140</v>
      </c>
      <c r="D105" s="158"/>
      <c r="E105" s="159"/>
      <c r="F105" s="156" t="s">
        <v>156</v>
      </c>
      <c r="G105" s="156" t="s">
        <v>157</v>
      </c>
      <c r="H105" s="160">
        <v>2100</v>
      </c>
      <c r="I105" s="160">
        <f t="shared" si="6"/>
        <v>2310</v>
      </c>
      <c r="J105" s="156" t="s">
        <v>158</v>
      </c>
      <c r="K105" s="156">
        <f>IF(ROUND(H105*1,0)=0,"",ROUND(H105*1,0))</f>
        <v>2100</v>
      </c>
      <c r="L105" s="160">
        <f t="shared" si="8"/>
        <v>2310</v>
      </c>
      <c r="M105" s="161"/>
    </row>
    <row r="106" spans="1:13" ht="20.100000000000001" customHeight="1">
      <c r="A106" s="155" t="s">
        <v>159</v>
      </c>
      <c r="B106" s="156" t="s">
        <v>155</v>
      </c>
      <c r="C106" s="157">
        <v>11150</v>
      </c>
      <c r="D106" s="158"/>
      <c r="E106" s="159"/>
      <c r="F106" s="156" t="s">
        <v>160</v>
      </c>
      <c r="G106" s="156" t="s">
        <v>161</v>
      </c>
      <c r="H106" s="160">
        <v>1600</v>
      </c>
      <c r="I106" s="160">
        <f t="shared" si="6"/>
        <v>1760</v>
      </c>
      <c r="J106" s="156"/>
      <c r="K106" s="156">
        <f t="shared" ref="K106:K129" si="9">IF(ROUND(H106*0.9,0)=0,"",ROUND(H106*0.9,0))</f>
        <v>1440</v>
      </c>
      <c r="L106" s="160">
        <f t="shared" si="8"/>
        <v>1584</v>
      </c>
      <c r="M106" s="161"/>
    </row>
    <row r="107" spans="1:13" ht="20.100000000000001" customHeight="1">
      <c r="A107" s="155" t="s">
        <v>162</v>
      </c>
      <c r="B107" s="156" t="s">
        <v>44</v>
      </c>
      <c r="C107" s="157">
        <v>11160</v>
      </c>
      <c r="D107" s="158"/>
      <c r="E107" s="159"/>
      <c r="F107" s="156" t="s">
        <v>163</v>
      </c>
      <c r="G107" s="156" t="s">
        <v>60</v>
      </c>
      <c r="H107" s="160">
        <v>2200</v>
      </c>
      <c r="I107" s="160">
        <f t="shared" si="6"/>
        <v>2420</v>
      </c>
      <c r="J107" s="156"/>
      <c r="K107" s="156">
        <f t="shared" si="9"/>
        <v>1980</v>
      </c>
      <c r="L107" s="160">
        <f t="shared" si="8"/>
        <v>2178</v>
      </c>
      <c r="M107" s="161"/>
    </row>
    <row r="108" spans="1:13" ht="20.100000000000001" customHeight="1">
      <c r="A108" s="162" t="s">
        <v>164</v>
      </c>
      <c r="B108" s="163" t="s">
        <v>125</v>
      </c>
      <c r="C108" s="157">
        <v>11181</v>
      </c>
      <c r="D108" s="158"/>
      <c r="E108" s="159"/>
      <c r="F108" s="156" t="s">
        <v>165</v>
      </c>
      <c r="G108" s="156" t="s">
        <v>166</v>
      </c>
      <c r="H108" s="160">
        <v>189</v>
      </c>
      <c r="I108" s="160">
        <f t="shared" si="6"/>
        <v>208</v>
      </c>
      <c r="J108" s="156"/>
      <c r="K108" s="156">
        <f t="shared" si="9"/>
        <v>170</v>
      </c>
      <c r="L108" s="160">
        <f t="shared" si="8"/>
        <v>187</v>
      </c>
      <c r="M108" s="161"/>
    </row>
    <row r="109" spans="1:13" ht="20.100000000000001" customHeight="1">
      <c r="A109" s="148"/>
      <c r="B109" s="149"/>
      <c r="C109" s="157">
        <v>11182</v>
      </c>
      <c r="D109" s="158"/>
      <c r="E109" s="159"/>
      <c r="F109" s="156" t="s">
        <v>167</v>
      </c>
      <c r="G109" s="156" t="s">
        <v>166</v>
      </c>
      <c r="H109" s="160">
        <v>1000</v>
      </c>
      <c r="I109" s="160">
        <f t="shared" si="6"/>
        <v>1100</v>
      </c>
      <c r="J109" s="156"/>
      <c r="K109" s="156">
        <f t="shared" si="9"/>
        <v>900</v>
      </c>
      <c r="L109" s="160">
        <f t="shared" si="8"/>
        <v>990</v>
      </c>
      <c r="M109" s="161"/>
    </row>
    <row r="110" spans="1:13" ht="20.100000000000001" customHeight="1">
      <c r="A110" s="162" t="s">
        <v>168</v>
      </c>
      <c r="B110" s="163" t="s">
        <v>125</v>
      </c>
      <c r="C110" s="164">
        <v>11181</v>
      </c>
      <c r="D110" s="158"/>
      <c r="E110" s="159"/>
      <c r="F110" s="156" t="s">
        <v>165</v>
      </c>
      <c r="G110" s="156" t="s">
        <v>166</v>
      </c>
      <c r="H110" s="160">
        <v>189</v>
      </c>
      <c r="I110" s="160">
        <f t="shared" si="6"/>
        <v>208</v>
      </c>
      <c r="J110" s="156"/>
      <c r="K110" s="156">
        <f t="shared" si="9"/>
        <v>170</v>
      </c>
      <c r="L110" s="160">
        <f t="shared" si="8"/>
        <v>187</v>
      </c>
      <c r="M110" s="161"/>
    </row>
    <row r="111" spans="1:13" ht="20.100000000000001" customHeight="1">
      <c r="A111" s="148"/>
      <c r="B111" s="149"/>
      <c r="C111" s="157">
        <v>11190</v>
      </c>
      <c r="D111" s="158"/>
      <c r="E111" s="159"/>
      <c r="F111" s="156" t="s">
        <v>169</v>
      </c>
      <c r="G111" s="156" t="s">
        <v>166</v>
      </c>
      <c r="H111" s="160">
        <v>760</v>
      </c>
      <c r="I111" s="160">
        <f t="shared" si="6"/>
        <v>836</v>
      </c>
      <c r="J111" s="156"/>
      <c r="K111" s="156">
        <f t="shared" si="9"/>
        <v>684</v>
      </c>
      <c r="L111" s="160">
        <f t="shared" si="8"/>
        <v>752</v>
      </c>
      <c r="M111" s="161"/>
    </row>
    <row r="112" spans="1:13" ht="20.100000000000001" customHeight="1">
      <c r="A112" s="155" t="s">
        <v>170</v>
      </c>
      <c r="B112" s="156" t="s">
        <v>171</v>
      </c>
      <c r="C112" s="157">
        <v>11200</v>
      </c>
      <c r="D112" s="158"/>
      <c r="E112" s="159"/>
      <c r="F112" s="156" t="s">
        <v>172</v>
      </c>
      <c r="G112" s="156" t="s">
        <v>173</v>
      </c>
      <c r="H112" s="160">
        <v>886</v>
      </c>
      <c r="I112" s="160">
        <v>886</v>
      </c>
      <c r="J112" s="156" t="s">
        <v>174</v>
      </c>
      <c r="K112" s="156"/>
      <c r="L112" s="160">
        <v>886</v>
      </c>
      <c r="M112" s="161" t="s">
        <v>175</v>
      </c>
    </row>
    <row r="113" spans="1:13" ht="20.100000000000001" customHeight="1">
      <c r="A113" s="155" t="s">
        <v>176</v>
      </c>
      <c r="B113" s="156" t="s">
        <v>177</v>
      </c>
      <c r="C113" s="157">
        <v>11210</v>
      </c>
      <c r="D113" s="158"/>
      <c r="E113" s="159"/>
      <c r="F113" s="156" t="s">
        <v>49</v>
      </c>
      <c r="G113" s="156"/>
      <c r="H113" s="160"/>
      <c r="I113" s="160" t="str">
        <f t="shared" si="6"/>
        <v/>
      </c>
      <c r="J113" s="156"/>
      <c r="K113" s="156" t="str">
        <f t="shared" si="9"/>
        <v/>
      </c>
      <c r="L113" s="160" t="str">
        <f t="shared" si="8"/>
        <v/>
      </c>
      <c r="M113" s="161"/>
    </row>
    <row r="114" spans="1:13" ht="20.100000000000001" customHeight="1">
      <c r="A114" s="155" t="s">
        <v>178</v>
      </c>
      <c r="B114" s="156" t="s">
        <v>40</v>
      </c>
      <c r="C114" s="164">
        <v>10040</v>
      </c>
      <c r="D114" s="158"/>
      <c r="E114" s="159"/>
      <c r="F114" s="156" t="s">
        <v>41</v>
      </c>
      <c r="G114" s="156" t="s">
        <v>42</v>
      </c>
      <c r="H114" s="160">
        <v>936</v>
      </c>
      <c r="I114" s="160">
        <f t="shared" si="6"/>
        <v>1030</v>
      </c>
      <c r="J114" s="156"/>
      <c r="K114" s="156">
        <f t="shared" si="9"/>
        <v>842</v>
      </c>
      <c r="L114" s="160">
        <f t="shared" si="8"/>
        <v>926</v>
      </c>
      <c r="M114" s="161"/>
    </row>
    <row r="115" spans="1:13" ht="20.100000000000001" customHeight="1">
      <c r="A115" s="155" t="s">
        <v>179</v>
      </c>
      <c r="B115" s="156" t="s">
        <v>180</v>
      </c>
      <c r="C115" s="157">
        <v>11230</v>
      </c>
      <c r="D115" s="158"/>
      <c r="E115" s="159"/>
      <c r="F115" s="156" t="s">
        <v>181</v>
      </c>
      <c r="G115" s="156" t="s">
        <v>42</v>
      </c>
      <c r="H115" s="160">
        <v>1500</v>
      </c>
      <c r="I115" s="160">
        <f t="shared" si="6"/>
        <v>1650</v>
      </c>
      <c r="J115" s="156"/>
      <c r="K115" s="156">
        <f t="shared" si="9"/>
        <v>1350</v>
      </c>
      <c r="L115" s="160">
        <f t="shared" si="8"/>
        <v>1485</v>
      </c>
      <c r="M115" s="161"/>
    </row>
    <row r="116" spans="1:13" ht="20.100000000000001" customHeight="1">
      <c r="A116" s="155" t="s">
        <v>182</v>
      </c>
      <c r="B116" s="156" t="s">
        <v>183</v>
      </c>
      <c r="C116" s="157">
        <v>11240</v>
      </c>
      <c r="D116" s="158"/>
      <c r="E116" s="159" t="s">
        <v>28</v>
      </c>
      <c r="F116" s="156" t="s">
        <v>184</v>
      </c>
      <c r="G116" s="156" t="s">
        <v>185</v>
      </c>
      <c r="H116" s="160">
        <v>1900</v>
      </c>
      <c r="I116" s="160">
        <f t="shared" si="6"/>
        <v>2090</v>
      </c>
      <c r="J116" s="156"/>
      <c r="K116" s="156">
        <f t="shared" si="9"/>
        <v>1710</v>
      </c>
      <c r="L116" s="160">
        <f t="shared" si="8"/>
        <v>1881</v>
      </c>
      <c r="M116" s="161"/>
    </row>
    <row r="117" spans="1:13" ht="20.100000000000001" customHeight="1">
      <c r="A117" s="155" t="s">
        <v>186</v>
      </c>
      <c r="B117" s="156" t="s">
        <v>187</v>
      </c>
      <c r="C117" s="157">
        <v>11310</v>
      </c>
      <c r="D117" s="158"/>
      <c r="E117" s="159"/>
      <c r="F117" s="156" t="s">
        <v>188</v>
      </c>
      <c r="G117" s="156" t="s">
        <v>189</v>
      </c>
      <c r="H117" s="160">
        <v>2300</v>
      </c>
      <c r="I117" s="160">
        <f t="shared" si="6"/>
        <v>2530</v>
      </c>
      <c r="J117" s="156"/>
      <c r="K117" s="156">
        <f t="shared" si="9"/>
        <v>2070</v>
      </c>
      <c r="L117" s="160">
        <f t="shared" si="8"/>
        <v>2277</v>
      </c>
      <c r="M117" s="161"/>
    </row>
    <row r="118" spans="1:13" ht="20.100000000000001" customHeight="1">
      <c r="A118" s="155" t="s">
        <v>190</v>
      </c>
      <c r="B118" s="156" t="s">
        <v>191</v>
      </c>
      <c r="C118" s="157">
        <v>11320</v>
      </c>
      <c r="D118" s="158"/>
      <c r="E118" s="159"/>
      <c r="F118" s="156" t="s">
        <v>192</v>
      </c>
      <c r="G118" s="156" t="s">
        <v>193</v>
      </c>
      <c r="H118" s="160">
        <v>2600</v>
      </c>
      <c r="I118" s="160">
        <f t="shared" si="6"/>
        <v>2860</v>
      </c>
      <c r="J118" s="156"/>
      <c r="K118" s="156">
        <f t="shared" si="9"/>
        <v>2340</v>
      </c>
      <c r="L118" s="160">
        <f t="shared" si="8"/>
        <v>2574</v>
      </c>
      <c r="M118" s="161"/>
    </row>
    <row r="119" spans="1:13" ht="20.100000000000001" customHeight="1">
      <c r="A119" s="155" t="s">
        <v>194</v>
      </c>
      <c r="B119" s="156" t="s">
        <v>195</v>
      </c>
      <c r="C119" s="157">
        <v>11330</v>
      </c>
      <c r="D119" s="158"/>
      <c r="E119" s="159"/>
      <c r="F119" s="156"/>
      <c r="G119" s="156"/>
      <c r="H119" s="160"/>
      <c r="I119" s="160" t="str">
        <f t="shared" si="6"/>
        <v/>
      </c>
      <c r="J119" s="156"/>
      <c r="K119" s="156" t="str">
        <f t="shared" si="9"/>
        <v/>
      </c>
      <c r="L119" s="160" t="str">
        <f t="shared" si="8"/>
        <v/>
      </c>
      <c r="M119" s="161"/>
    </row>
    <row r="120" spans="1:13" ht="20.100000000000001" customHeight="1">
      <c r="A120" s="155" t="s">
        <v>196</v>
      </c>
      <c r="B120" s="156" t="s">
        <v>197</v>
      </c>
      <c r="C120" s="157">
        <v>11340</v>
      </c>
      <c r="D120" s="158"/>
      <c r="E120" s="159"/>
      <c r="F120" s="156"/>
      <c r="G120" s="156"/>
      <c r="H120" s="160"/>
      <c r="I120" s="160" t="str">
        <f t="shared" si="6"/>
        <v/>
      </c>
      <c r="J120" s="156"/>
      <c r="K120" s="156" t="str">
        <f t="shared" si="9"/>
        <v/>
      </c>
      <c r="L120" s="160" t="str">
        <f t="shared" si="8"/>
        <v/>
      </c>
      <c r="M120" s="161"/>
    </row>
    <row r="121" spans="1:13" ht="20.100000000000001" customHeight="1">
      <c r="A121" s="155" t="s">
        <v>198</v>
      </c>
      <c r="B121" s="156" t="s">
        <v>199</v>
      </c>
      <c r="C121" s="157">
        <v>11350</v>
      </c>
      <c r="D121" s="158"/>
      <c r="E121" s="159"/>
      <c r="F121" s="156"/>
      <c r="G121" s="156"/>
      <c r="H121" s="160"/>
      <c r="I121" s="160" t="str">
        <f t="shared" si="6"/>
        <v/>
      </c>
      <c r="J121" s="156"/>
      <c r="K121" s="156" t="str">
        <f t="shared" si="9"/>
        <v/>
      </c>
      <c r="L121" s="160" t="str">
        <f t="shared" si="8"/>
        <v/>
      </c>
      <c r="M121" s="161"/>
    </row>
    <row r="122" spans="1:13" ht="20.100000000000001" customHeight="1">
      <c r="A122" s="155" t="s">
        <v>200</v>
      </c>
      <c r="B122" s="156" t="s">
        <v>201</v>
      </c>
      <c r="C122" s="157">
        <v>11360</v>
      </c>
      <c r="D122" s="158"/>
      <c r="E122" s="159"/>
      <c r="F122" s="156"/>
      <c r="G122" s="156"/>
      <c r="H122" s="160"/>
      <c r="I122" s="160" t="str">
        <f t="shared" si="6"/>
        <v/>
      </c>
      <c r="J122" s="156"/>
      <c r="K122" s="156" t="str">
        <f t="shared" si="9"/>
        <v/>
      </c>
      <c r="L122" s="160" t="str">
        <f t="shared" si="8"/>
        <v/>
      </c>
      <c r="M122" s="161"/>
    </row>
    <row r="123" spans="1:13" ht="20.100000000000001" customHeight="1">
      <c r="A123" s="155" t="s">
        <v>202</v>
      </c>
      <c r="B123" s="156" t="s">
        <v>100</v>
      </c>
      <c r="C123" s="157">
        <v>11370</v>
      </c>
      <c r="D123" s="158"/>
      <c r="E123" s="159"/>
      <c r="F123" s="156"/>
      <c r="G123" s="156"/>
      <c r="H123" s="160"/>
      <c r="I123" s="160" t="str">
        <f t="shared" si="6"/>
        <v/>
      </c>
      <c r="J123" s="156"/>
      <c r="K123" s="156" t="str">
        <f t="shared" si="9"/>
        <v/>
      </c>
      <c r="L123" s="160" t="str">
        <f t="shared" si="8"/>
        <v/>
      </c>
      <c r="M123" s="161"/>
    </row>
    <row r="124" spans="1:13" ht="20.100000000000001" customHeight="1">
      <c r="A124" s="155" t="s">
        <v>203</v>
      </c>
      <c r="B124" s="156" t="s">
        <v>100</v>
      </c>
      <c r="C124" s="157">
        <v>11380</v>
      </c>
      <c r="D124" s="158"/>
      <c r="E124" s="159"/>
      <c r="F124" s="156"/>
      <c r="G124" s="156"/>
      <c r="H124" s="160"/>
      <c r="I124" s="160" t="str">
        <f t="shared" si="6"/>
        <v/>
      </c>
      <c r="J124" s="156"/>
      <c r="K124" s="156" t="str">
        <f t="shared" si="9"/>
        <v/>
      </c>
      <c r="L124" s="160" t="str">
        <f t="shared" si="8"/>
        <v/>
      </c>
      <c r="M124" s="161"/>
    </row>
    <row r="125" spans="1:13" ht="20.100000000000001" customHeight="1">
      <c r="A125" s="155" t="s">
        <v>204</v>
      </c>
      <c r="B125" s="156" t="s">
        <v>126</v>
      </c>
      <c r="C125" s="157">
        <v>11410</v>
      </c>
      <c r="D125" s="158"/>
      <c r="E125" s="159"/>
      <c r="F125" s="156"/>
      <c r="G125" s="156"/>
      <c r="H125" s="160"/>
      <c r="I125" s="160" t="str">
        <f t="shared" si="6"/>
        <v/>
      </c>
      <c r="J125" s="156"/>
      <c r="K125" s="156" t="str">
        <f t="shared" si="9"/>
        <v/>
      </c>
      <c r="L125" s="160" t="str">
        <f t="shared" si="8"/>
        <v/>
      </c>
      <c r="M125" s="161"/>
    </row>
    <row r="126" spans="1:13" ht="20.100000000000001" customHeight="1">
      <c r="A126" s="155" t="s">
        <v>205</v>
      </c>
      <c r="B126" s="156" t="s">
        <v>126</v>
      </c>
      <c r="C126" s="157">
        <v>11420</v>
      </c>
      <c r="D126" s="158"/>
      <c r="E126" s="159"/>
      <c r="F126" s="156"/>
      <c r="G126" s="156"/>
      <c r="H126" s="160"/>
      <c r="I126" s="160" t="str">
        <f t="shared" si="6"/>
        <v/>
      </c>
      <c r="J126" s="156"/>
      <c r="K126" s="156" t="str">
        <f t="shared" si="9"/>
        <v/>
      </c>
      <c r="L126" s="160" t="str">
        <f t="shared" si="8"/>
        <v/>
      </c>
      <c r="M126" s="161"/>
    </row>
    <row r="127" spans="1:13" ht="20.100000000000001" customHeight="1">
      <c r="A127" s="155" t="s">
        <v>206</v>
      </c>
      <c r="B127" s="156" t="s">
        <v>126</v>
      </c>
      <c r="C127" s="157">
        <v>11430</v>
      </c>
      <c r="D127" s="158"/>
      <c r="E127" s="159"/>
      <c r="F127" s="156"/>
      <c r="G127" s="156"/>
      <c r="H127" s="160"/>
      <c r="I127" s="160" t="str">
        <f t="shared" si="6"/>
        <v/>
      </c>
      <c r="J127" s="156"/>
      <c r="K127" s="156" t="str">
        <f t="shared" si="9"/>
        <v/>
      </c>
      <c r="L127" s="160" t="str">
        <f t="shared" si="8"/>
        <v/>
      </c>
      <c r="M127" s="161"/>
    </row>
    <row r="128" spans="1:13" ht="20.100000000000001" customHeight="1">
      <c r="A128" s="155" t="s">
        <v>207</v>
      </c>
      <c r="B128" s="156" t="s">
        <v>126</v>
      </c>
      <c r="C128" s="157">
        <v>11440</v>
      </c>
      <c r="D128" s="158"/>
      <c r="E128" s="159"/>
      <c r="F128" s="156"/>
      <c r="G128" s="156"/>
      <c r="H128" s="160"/>
      <c r="I128" s="160" t="str">
        <f t="shared" si="6"/>
        <v/>
      </c>
      <c r="J128" s="156"/>
      <c r="K128" s="156" t="str">
        <f t="shared" si="9"/>
        <v/>
      </c>
      <c r="L128" s="160" t="str">
        <f t="shared" si="8"/>
        <v/>
      </c>
      <c r="M128" s="161"/>
    </row>
    <row r="129" spans="1:13" ht="20.100000000000001" customHeight="1">
      <c r="A129" s="155" t="s">
        <v>208</v>
      </c>
      <c r="B129" s="156" t="s">
        <v>209</v>
      </c>
      <c r="C129" s="157">
        <v>11450</v>
      </c>
      <c r="D129" s="158"/>
      <c r="E129" s="159"/>
      <c r="F129" s="156"/>
      <c r="G129" s="156"/>
      <c r="H129" s="160"/>
      <c r="I129" s="160" t="str">
        <f t="shared" si="6"/>
        <v/>
      </c>
      <c r="J129" s="156"/>
      <c r="K129" s="156" t="str">
        <f t="shared" si="9"/>
        <v/>
      </c>
      <c r="L129" s="160" t="str">
        <f t="shared" si="8"/>
        <v/>
      </c>
      <c r="M129" s="161"/>
    </row>
    <row r="130" spans="1:13" ht="20.100000000000001" customHeight="1" thickBot="1">
      <c r="A130" s="167"/>
      <c r="B130" s="168"/>
      <c r="C130" s="169"/>
      <c r="D130" s="170"/>
      <c r="E130" s="171"/>
      <c r="F130" s="168"/>
      <c r="G130" s="168"/>
      <c r="H130" s="172"/>
      <c r="I130" s="172"/>
      <c r="J130" s="168"/>
      <c r="K130" s="168"/>
      <c r="L130" s="172"/>
      <c r="M130" s="173"/>
    </row>
    <row r="131" spans="1:13" ht="20.100000000000001" customHeight="1" thickTop="1"/>
    <row r="132" spans="1:13" ht="20.100000000000001" customHeight="1"/>
  </sheetData>
  <mergeCells count="18">
    <mergeCell ref="A71:D71"/>
    <mergeCell ref="C73:D73"/>
    <mergeCell ref="A78:D78"/>
    <mergeCell ref="C80:D80"/>
    <mergeCell ref="A86:D86"/>
    <mergeCell ref="C88:D88"/>
    <mergeCell ref="A38:D38"/>
    <mergeCell ref="C40:D40"/>
    <mergeCell ref="A48:D48"/>
    <mergeCell ref="C50:D50"/>
    <mergeCell ref="A58:D58"/>
    <mergeCell ref="C60:D60"/>
    <mergeCell ref="A1:M1"/>
    <mergeCell ref="B3:H3"/>
    <mergeCell ref="A5:L5"/>
    <mergeCell ref="A6:L6"/>
    <mergeCell ref="A25:D25"/>
    <mergeCell ref="C27:D27"/>
  </mergeCells>
  <phoneticPr fontId="4"/>
  <pageMargins left="0.59055118110236227" right="0.39370078740157483" top="0.39370078740157483" bottom="0.59055118110236227" header="0" footer="0"/>
  <pageSetup paperSize="9" scale="99" orientation="landscape" horizontalDpi="300" r:id="rId1"/>
  <rowBreaks count="4" manualBreakCount="4">
    <brk id="32" max="16383" man="1"/>
    <brk id="57" max="16383" man="1"/>
    <brk id="8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24八王子（教養・教職）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2024-05-02T10:14:16Z</dcterms:created>
  <dcterms:modified xsi:type="dcterms:W3CDTF">2024-05-02T10:14:27Z</dcterms:modified>
</cp:coreProperties>
</file>