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Shophon\Desktop\"/>
    </mc:Choice>
  </mc:AlternateContent>
  <bookViews>
    <workbookView xWindow="0" yWindow="0" windowWidth="20385" windowHeight="6765"/>
  </bookViews>
  <sheets>
    <sheet name="24八王子（商・政経　体育部）" sheetId="1" r:id="rId1"/>
  </sheets>
  <definedNames>
    <definedName name="_xlnm._FilterDatabase" localSheetId="0" hidden="1">'24八王子（商・政経　体育部）'!$B$1:$M$249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7" i="1" l="1"/>
  <c r="L247" i="1" s="1"/>
  <c r="I247" i="1"/>
  <c r="K246" i="1"/>
  <c r="L246" i="1" s="1"/>
  <c r="I246" i="1"/>
  <c r="L239" i="1"/>
  <c r="K239" i="1"/>
  <c r="I239" i="1"/>
  <c r="K238" i="1"/>
  <c r="L238" i="1" s="1"/>
  <c r="I238" i="1"/>
  <c r="K237" i="1"/>
  <c r="L237" i="1" s="1"/>
  <c r="I237" i="1"/>
  <c r="K230" i="1"/>
  <c r="L230" i="1" s="1"/>
  <c r="I230" i="1"/>
  <c r="L229" i="1"/>
  <c r="K229" i="1"/>
  <c r="I229" i="1"/>
  <c r="K224" i="1"/>
  <c r="L224" i="1" s="1"/>
  <c r="I224" i="1"/>
  <c r="K221" i="1"/>
  <c r="L221" i="1" s="1"/>
  <c r="I221" i="1"/>
  <c r="K220" i="1"/>
  <c r="L220" i="1" s="1"/>
  <c r="I220" i="1"/>
  <c r="L219" i="1"/>
  <c r="K219" i="1"/>
  <c r="I219" i="1"/>
  <c r="K218" i="1"/>
  <c r="L218" i="1" s="1"/>
  <c r="I218" i="1"/>
  <c r="K211" i="1"/>
  <c r="L211" i="1" s="1"/>
  <c r="I211" i="1"/>
  <c r="K210" i="1"/>
  <c r="L210" i="1" s="1"/>
  <c r="I210" i="1"/>
  <c r="L209" i="1"/>
  <c r="K209" i="1"/>
  <c r="I209" i="1"/>
  <c r="K208" i="1"/>
  <c r="L208" i="1" s="1"/>
  <c r="I208" i="1"/>
  <c r="K193" i="1"/>
  <c r="L193" i="1" s="1"/>
  <c r="I193" i="1"/>
  <c r="K192" i="1"/>
  <c r="L192" i="1" s="1"/>
  <c r="I192" i="1"/>
  <c r="L191" i="1"/>
  <c r="K191" i="1"/>
  <c r="I191" i="1"/>
  <c r="K184" i="1"/>
  <c r="L184" i="1" s="1"/>
  <c r="I184" i="1"/>
  <c r="K183" i="1"/>
  <c r="L183" i="1" s="1"/>
  <c r="I183" i="1"/>
  <c r="K176" i="1"/>
  <c r="L176" i="1" s="1"/>
  <c r="I176" i="1"/>
  <c r="L169" i="1"/>
  <c r="K169" i="1"/>
  <c r="I169" i="1"/>
  <c r="K168" i="1"/>
  <c r="L168" i="1" s="1"/>
  <c r="I168" i="1"/>
  <c r="K161" i="1"/>
  <c r="L161" i="1" s="1"/>
  <c r="I161" i="1"/>
  <c r="K160" i="1"/>
  <c r="L160" i="1" s="1"/>
  <c r="I160" i="1"/>
  <c r="L153" i="1"/>
  <c r="K153" i="1"/>
  <c r="I153" i="1"/>
  <c r="K152" i="1"/>
  <c r="L152" i="1" s="1"/>
  <c r="I152" i="1"/>
  <c r="K145" i="1"/>
  <c r="L145" i="1" s="1"/>
  <c r="I145" i="1"/>
  <c r="K144" i="1"/>
  <c r="L144" i="1" s="1"/>
  <c r="I144" i="1"/>
  <c r="L137" i="1"/>
  <c r="K137" i="1"/>
  <c r="I137" i="1"/>
  <c r="K136" i="1"/>
  <c r="L136" i="1" s="1"/>
  <c r="I136" i="1"/>
  <c r="K135" i="1"/>
  <c r="L135" i="1" s="1"/>
  <c r="I135" i="1"/>
  <c r="K128" i="1"/>
  <c r="L128" i="1" s="1"/>
  <c r="I128" i="1"/>
  <c r="L127" i="1"/>
  <c r="K127" i="1"/>
  <c r="I127" i="1"/>
  <c r="K126" i="1"/>
  <c r="L126" i="1" s="1"/>
  <c r="I126" i="1"/>
  <c r="K119" i="1"/>
  <c r="L119" i="1" s="1"/>
  <c r="I119" i="1"/>
  <c r="K117" i="1"/>
  <c r="L117" i="1" s="1"/>
  <c r="I117" i="1"/>
  <c r="L116" i="1"/>
  <c r="K116" i="1"/>
  <c r="I116" i="1"/>
  <c r="K109" i="1"/>
  <c r="L109" i="1" s="1"/>
  <c r="I109" i="1"/>
  <c r="K102" i="1"/>
  <c r="L102" i="1" s="1"/>
  <c r="I102" i="1"/>
  <c r="K101" i="1"/>
  <c r="L101" i="1" s="1"/>
  <c r="I101" i="1"/>
  <c r="L100" i="1"/>
  <c r="K100" i="1"/>
  <c r="I100" i="1"/>
  <c r="K99" i="1"/>
  <c r="L99" i="1" s="1"/>
  <c r="I99" i="1"/>
  <c r="K92" i="1"/>
  <c r="L92" i="1" s="1"/>
  <c r="I92" i="1"/>
  <c r="K91" i="1"/>
  <c r="L91" i="1" s="1"/>
  <c r="I91" i="1"/>
  <c r="L90" i="1"/>
  <c r="K90" i="1"/>
  <c r="I90" i="1"/>
  <c r="K89" i="1"/>
  <c r="L89" i="1" s="1"/>
  <c r="I89" i="1"/>
  <c r="K82" i="1"/>
  <c r="L82" i="1" s="1"/>
  <c r="I82" i="1"/>
  <c r="K81" i="1"/>
  <c r="L81" i="1" s="1"/>
  <c r="I81" i="1"/>
  <c r="L80" i="1"/>
  <c r="K80" i="1"/>
  <c r="I80" i="1"/>
  <c r="K79" i="1"/>
  <c r="L79" i="1" s="1"/>
  <c r="I79" i="1"/>
  <c r="K78" i="1"/>
  <c r="L78" i="1" s="1"/>
  <c r="I78" i="1"/>
  <c r="K77" i="1"/>
  <c r="L77" i="1" s="1"/>
  <c r="I77" i="1"/>
  <c r="L76" i="1"/>
  <c r="K76" i="1"/>
  <c r="I76" i="1"/>
  <c r="K75" i="1"/>
  <c r="L75" i="1" s="1"/>
  <c r="I75" i="1"/>
  <c r="L74" i="1"/>
  <c r="K74" i="1"/>
  <c r="I74" i="1"/>
  <c r="K73" i="1"/>
  <c r="L73" i="1" s="1"/>
  <c r="I73" i="1"/>
  <c r="L72" i="1"/>
  <c r="K72" i="1"/>
  <c r="I72" i="1"/>
  <c r="K71" i="1"/>
  <c r="L71" i="1" s="1"/>
  <c r="I71" i="1"/>
  <c r="K70" i="1"/>
  <c r="L70" i="1" s="1"/>
  <c r="I70" i="1"/>
  <c r="K69" i="1"/>
  <c r="L69" i="1" s="1"/>
  <c r="I69" i="1"/>
  <c r="L68" i="1"/>
  <c r="K68" i="1"/>
  <c r="I68" i="1"/>
  <c r="K67" i="1"/>
  <c r="L67" i="1" s="1"/>
  <c r="I67" i="1"/>
  <c r="K66" i="1"/>
  <c r="L66" i="1" s="1"/>
  <c r="I66" i="1"/>
  <c r="K65" i="1"/>
  <c r="L65" i="1" s="1"/>
  <c r="I65" i="1"/>
  <c r="L64" i="1"/>
  <c r="K64" i="1"/>
  <c r="I64" i="1"/>
  <c r="K63" i="1"/>
  <c r="L63" i="1" s="1"/>
  <c r="I63" i="1"/>
  <c r="K62" i="1"/>
  <c r="L62" i="1" s="1"/>
  <c r="I62" i="1"/>
  <c r="K61" i="1"/>
  <c r="L61" i="1" s="1"/>
  <c r="I61" i="1"/>
  <c r="L60" i="1"/>
  <c r="K60" i="1"/>
  <c r="I60" i="1"/>
  <c r="K59" i="1"/>
  <c r="L59" i="1" s="1"/>
  <c r="I59" i="1"/>
  <c r="K58" i="1"/>
  <c r="L58" i="1" s="1"/>
  <c r="I58" i="1"/>
  <c r="K57" i="1"/>
  <c r="L57" i="1" s="1"/>
  <c r="I57" i="1"/>
  <c r="L56" i="1"/>
  <c r="K56" i="1"/>
  <c r="I56" i="1"/>
  <c r="K55" i="1"/>
  <c r="L55" i="1" s="1"/>
  <c r="I55" i="1"/>
  <c r="K54" i="1"/>
  <c r="L54" i="1" s="1"/>
  <c r="I54" i="1"/>
  <c r="K53" i="1"/>
  <c r="L53" i="1" s="1"/>
  <c r="I53" i="1"/>
  <c r="L52" i="1"/>
  <c r="K52" i="1"/>
  <c r="I52" i="1"/>
  <c r="K51" i="1"/>
  <c r="L51" i="1" s="1"/>
  <c r="I51" i="1"/>
  <c r="K50" i="1"/>
  <c r="L50" i="1" s="1"/>
  <c r="I50" i="1"/>
  <c r="K49" i="1"/>
  <c r="L49" i="1" s="1"/>
  <c r="I49" i="1"/>
  <c r="L48" i="1"/>
  <c r="K48" i="1"/>
  <c r="I48" i="1"/>
  <c r="K47" i="1"/>
  <c r="L47" i="1" s="1"/>
  <c r="I47" i="1"/>
  <c r="K46" i="1"/>
  <c r="L46" i="1" s="1"/>
  <c r="I46" i="1"/>
  <c r="K45" i="1"/>
  <c r="L45" i="1" s="1"/>
  <c r="I45" i="1"/>
  <c r="L44" i="1"/>
  <c r="K44" i="1"/>
  <c r="I44" i="1"/>
  <c r="K43" i="1"/>
  <c r="L43" i="1" s="1"/>
  <c r="I43" i="1"/>
  <c r="K42" i="1"/>
  <c r="L42" i="1" s="1"/>
  <c r="I42" i="1"/>
  <c r="K41" i="1"/>
  <c r="L41" i="1" s="1"/>
  <c r="I41" i="1"/>
  <c r="L40" i="1"/>
  <c r="K40" i="1"/>
  <c r="I40" i="1"/>
  <c r="K39" i="1"/>
  <c r="L39" i="1" s="1"/>
  <c r="I39" i="1"/>
  <c r="K38" i="1"/>
  <c r="L38" i="1" s="1"/>
  <c r="I38" i="1"/>
  <c r="K31" i="1"/>
  <c r="L31" i="1" s="1"/>
  <c r="I31" i="1"/>
  <c r="L29" i="1"/>
  <c r="K29" i="1"/>
  <c r="I29" i="1"/>
  <c r="K28" i="1"/>
  <c r="L28" i="1" s="1"/>
  <c r="I28" i="1"/>
  <c r="K27" i="1"/>
  <c r="L27" i="1" s="1"/>
  <c r="I27" i="1"/>
</calcChain>
</file>

<file path=xl/sharedStrings.xml><?xml version="1.0" encoding="utf-8"?>
<sst xmlns="http://schemas.openxmlformats.org/spreadsheetml/2006/main" count="557" uniqueCount="276">
  <si>
    <t>　商・政経学部 (体育部）</t>
    <rPh sb="9" eb="11">
      <t>タイイク</t>
    </rPh>
    <rPh sb="11" eb="12">
      <t>ブ</t>
    </rPh>
    <phoneticPr fontId="8"/>
  </si>
  <si>
    <t>　　履修制限のある科目は、履修が確定してから購入してください。</t>
    <rPh sb="2" eb="4">
      <t>リシュウ</t>
    </rPh>
    <rPh sb="4" eb="6">
      <t>セイゲン</t>
    </rPh>
    <rPh sb="9" eb="11">
      <t>カモク</t>
    </rPh>
    <rPh sb="13" eb="15">
      <t>リシュウ</t>
    </rPh>
    <rPh sb="16" eb="18">
      <t>カクテイ</t>
    </rPh>
    <rPh sb="22" eb="24">
      <t>コウニュウ</t>
    </rPh>
    <phoneticPr fontId="8"/>
  </si>
  <si>
    <t>　　もし、抽選にもれて履修できなくなった場合でも、一切返品は受け付けません。</t>
    <rPh sb="5" eb="7">
      <t>チュウセン</t>
    </rPh>
    <rPh sb="11" eb="13">
      <t>リシュウ</t>
    </rPh>
    <rPh sb="20" eb="22">
      <t>バアイ</t>
    </rPh>
    <rPh sb="25" eb="27">
      <t>イッサイ</t>
    </rPh>
    <rPh sb="27" eb="29">
      <t>ヘンピン</t>
    </rPh>
    <rPh sb="30" eb="31">
      <t>ウ</t>
    </rPh>
    <rPh sb="32" eb="33">
      <t>ツ</t>
    </rPh>
    <phoneticPr fontId="8"/>
  </si>
  <si>
    <t>　　いずれの場合も、購入用紙に記入しないでください。</t>
    <rPh sb="6" eb="8">
      <t>バアイ</t>
    </rPh>
    <rPh sb="10" eb="12">
      <t>コウニュウ</t>
    </rPh>
    <rPh sb="12" eb="14">
      <t>ヨウシ</t>
    </rPh>
    <rPh sb="15" eb="17">
      <t>キニュウ</t>
    </rPh>
    <phoneticPr fontId="19"/>
  </si>
  <si>
    <r>
      <t>　</t>
    </r>
    <r>
      <rPr>
        <b/>
        <sz val="11"/>
        <color rgb="FFFF0000"/>
        <rFont val="ＭＳ Ｐゴシック"/>
        <family val="3"/>
        <charset val="128"/>
      </rPr>
      <t>★</t>
    </r>
    <r>
      <rPr>
        <b/>
        <sz val="11"/>
        <rFont val="ＭＳ Ｐゴシック"/>
        <family val="3"/>
        <charset val="128"/>
      </rPr>
      <t>書名が空欄の場合は、現時点で先生から連絡がないか、教科書の指定がありません。</t>
    </r>
    <rPh sb="2" eb="4">
      <t>ショメイ</t>
    </rPh>
    <rPh sb="5" eb="7">
      <t>クウラン</t>
    </rPh>
    <rPh sb="8" eb="10">
      <t>バアイ</t>
    </rPh>
    <rPh sb="12" eb="15">
      <t>ゲンジテン</t>
    </rPh>
    <rPh sb="16" eb="18">
      <t>センセイ</t>
    </rPh>
    <rPh sb="20" eb="22">
      <t>レンラク</t>
    </rPh>
    <rPh sb="27" eb="30">
      <t>キョウカショ</t>
    </rPh>
    <rPh sb="31" eb="33">
      <t>シテイ</t>
    </rPh>
    <phoneticPr fontId="19"/>
  </si>
  <si>
    <r>
      <t>　</t>
    </r>
    <r>
      <rPr>
        <b/>
        <sz val="11"/>
        <color rgb="FFFF0000"/>
        <rFont val="ＭＳ Ｐゴシック"/>
        <family val="3"/>
        <charset val="128"/>
      </rPr>
      <t>★</t>
    </r>
    <r>
      <rPr>
        <b/>
        <sz val="11"/>
        <rFont val="ＭＳ Ｐゴシック"/>
        <family val="3"/>
        <charset val="128"/>
      </rPr>
      <t>税込定価が空欄の場合は、購買会に入荷していない状態です。</t>
    </r>
    <rPh sb="2" eb="4">
      <t>ゼイコミ</t>
    </rPh>
    <rPh sb="4" eb="6">
      <t>テイカ</t>
    </rPh>
    <phoneticPr fontId="19"/>
  </si>
  <si>
    <r>
      <t>※</t>
    </r>
    <r>
      <rPr>
        <b/>
        <sz val="11"/>
        <color rgb="FF0000FF"/>
        <rFont val="ＭＳ Ｐゴシック"/>
        <family val="3"/>
        <charset val="128"/>
      </rPr>
      <t>出版社品切れとなっているものは、購買会ではご用意できませんでした。</t>
    </r>
    <rPh sb="1" eb="4">
      <t>シュッパンシャ</t>
    </rPh>
    <rPh sb="4" eb="6">
      <t>シナギ</t>
    </rPh>
    <rPh sb="17" eb="20">
      <t>コウバイカイ</t>
    </rPh>
    <rPh sb="23" eb="25">
      <t>ヨウイ</t>
    </rPh>
    <phoneticPr fontId="19"/>
  </si>
  <si>
    <r>
      <t>※</t>
    </r>
    <r>
      <rPr>
        <b/>
        <sz val="11"/>
        <color rgb="FF0000FF"/>
        <rFont val="ＭＳ Ｐゴシック"/>
        <family val="3"/>
        <charset val="128"/>
      </rPr>
      <t>取り寄せとなっているものは、必要な方は、別途、注文となります。</t>
    </r>
    <rPh sb="1" eb="2">
      <t>ト</t>
    </rPh>
    <rPh sb="3" eb="4">
      <t>ヨ</t>
    </rPh>
    <rPh sb="15" eb="17">
      <t>ヒツヨウ</t>
    </rPh>
    <rPh sb="18" eb="19">
      <t>カタ</t>
    </rPh>
    <rPh sb="21" eb="23">
      <t>ベット</t>
    </rPh>
    <rPh sb="24" eb="26">
      <t>チュウモン</t>
    </rPh>
    <phoneticPr fontId="19"/>
  </si>
  <si>
    <r>
      <t>●棚番で、</t>
    </r>
    <r>
      <rPr>
        <b/>
        <sz val="11"/>
        <color rgb="FFFF0000"/>
        <rFont val="ＭＳ Ｐゴシック"/>
        <family val="3"/>
        <charset val="128"/>
      </rPr>
      <t>赤い数字</t>
    </r>
    <r>
      <rPr>
        <b/>
        <sz val="11"/>
        <color theme="1"/>
        <rFont val="ＭＳ Ｐゴシック"/>
        <family val="3"/>
        <charset val="128"/>
      </rPr>
      <t>は、前に出てきている棚番と同じ数字です。</t>
    </r>
    <rPh sb="1" eb="2">
      <t>タナ</t>
    </rPh>
    <rPh sb="5" eb="6">
      <t>アカ</t>
    </rPh>
    <rPh sb="7" eb="9">
      <t>スウジ</t>
    </rPh>
    <rPh sb="11" eb="12">
      <t>マエ</t>
    </rPh>
    <rPh sb="13" eb="14">
      <t>デ</t>
    </rPh>
    <rPh sb="19" eb="21">
      <t>タナバン</t>
    </rPh>
    <rPh sb="22" eb="23">
      <t>オナ</t>
    </rPh>
    <rPh sb="24" eb="26">
      <t>スウジ</t>
    </rPh>
    <phoneticPr fontId="19"/>
  </si>
  <si>
    <t>　前後の棚番と異なっている意味で、赤くなっています。</t>
    <rPh sb="1" eb="3">
      <t>ゼンゴ</t>
    </rPh>
    <rPh sb="4" eb="6">
      <t>タナバン</t>
    </rPh>
    <rPh sb="7" eb="8">
      <t>コト</t>
    </rPh>
    <rPh sb="13" eb="15">
      <t>イミ</t>
    </rPh>
    <rPh sb="17" eb="18">
      <t>アカ</t>
    </rPh>
    <phoneticPr fontId="19"/>
  </si>
  <si>
    <t>●定価の横にある※印の教科書は、割引がありません。</t>
    <rPh sb="1" eb="3">
      <t>テイカ</t>
    </rPh>
    <rPh sb="4" eb="5">
      <t>ヨコ</t>
    </rPh>
    <rPh sb="9" eb="10">
      <t>ジルシ</t>
    </rPh>
    <rPh sb="11" eb="14">
      <t>キョウカショ</t>
    </rPh>
    <rPh sb="16" eb="18">
      <t>ワリビキ</t>
    </rPh>
    <phoneticPr fontId="19"/>
  </si>
  <si>
    <t>●特に記載のないものは教科書です。</t>
    <rPh sb="1" eb="2">
      <t>トク</t>
    </rPh>
    <rPh sb="3" eb="5">
      <t>キサイ</t>
    </rPh>
    <rPh sb="11" eb="14">
      <t>キョウカショ</t>
    </rPh>
    <phoneticPr fontId="19"/>
  </si>
  <si>
    <r>
      <t>●</t>
    </r>
    <r>
      <rPr>
        <b/>
        <sz val="11"/>
        <color rgb="FFFF0000"/>
        <rFont val="ＭＳ Ｐゴシック"/>
        <family val="3"/>
        <charset val="128"/>
      </rPr>
      <t>参考書</t>
    </r>
    <r>
      <rPr>
        <b/>
        <sz val="11"/>
        <color rgb="FF0000FF"/>
        <rFont val="ＭＳ Ｐゴシック"/>
        <family val="3"/>
        <charset val="128"/>
      </rPr>
      <t>などの表示があるものは、先生の指示等をうけて、</t>
    </r>
    <r>
      <rPr>
        <b/>
        <u/>
        <sz val="11"/>
        <color rgb="FFFF0000"/>
        <rFont val="ＭＳ Ｐゴシック"/>
        <family val="3"/>
        <charset val="128"/>
      </rPr>
      <t>必要に応じて</t>
    </r>
    <r>
      <rPr>
        <b/>
        <sz val="11"/>
        <color rgb="FF0000FF"/>
        <rFont val="ＭＳ Ｐゴシック"/>
        <family val="3"/>
        <charset val="128"/>
      </rPr>
      <t>購入して下さい。</t>
    </r>
    <rPh sb="1" eb="4">
      <t>サンコウショ</t>
    </rPh>
    <rPh sb="7" eb="9">
      <t>ヒョウジ</t>
    </rPh>
    <rPh sb="16" eb="18">
      <t>センセイ</t>
    </rPh>
    <rPh sb="19" eb="21">
      <t>シジ</t>
    </rPh>
    <rPh sb="21" eb="22">
      <t>トウ</t>
    </rPh>
    <rPh sb="27" eb="29">
      <t>ヒツヨウ</t>
    </rPh>
    <rPh sb="30" eb="31">
      <t>オウ</t>
    </rPh>
    <rPh sb="33" eb="35">
      <t>コウニュウ</t>
    </rPh>
    <rPh sb="37" eb="38">
      <t>クダ</t>
    </rPh>
    <phoneticPr fontId="19"/>
  </si>
  <si>
    <t>情報リテラシー</t>
    <rPh sb="0" eb="2">
      <t>ジョウホウ</t>
    </rPh>
    <phoneticPr fontId="8"/>
  </si>
  <si>
    <t>※は割引なし</t>
    <rPh sb="2" eb="4">
      <t>ワリビキ</t>
    </rPh>
    <phoneticPr fontId="19"/>
  </si>
  <si>
    <t>科　目　名</t>
    <phoneticPr fontId="19"/>
  </si>
  <si>
    <t>先生名</t>
    <phoneticPr fontId="19"/>
  </si>
  <si>
    <t>棚　番</t>
    <phoneticPr fontId="19"/>
  </si>
  <si>
    <t>書　　　　　　　名</t>
    <phoneticPr fontId="19"/>
  </si>
  <si>
    <t>出　版　社</t>
    <phoneticPr fontId="19"/>
  </si>
  <si>
    <t>本体価格</t>
    <rPh sb="0" eb="2">
      <t>ホンタイ</t>
    </rPh>
    <rPh sb="2" eb="4">
      <t>カカク</t>
    </rPh>
    <phoneticPr fontId="19"/>
  </si>
  <si>
    <t>税込定価</t>
    <rPh sb="0" eb="2">
      <t>ゼイコミ</t>
    </rPh>
    <rPh sb="2" eb="4">
      <t>テイカ</t>
    </rPh>
    <phoneticPr fontId="19"/>
  </si>
  <si>
    <t>購買会売価</t>
    <rPh sb="0" eb="3">
      <t>コウバイカイ</t>
    </rPh>
    <rPh sb="3" eb="5">
      <t>バイカ</t>
    </rPh>
    <phoneticPr fontId="4"/>
  </si>
  <si>
    <t>備　　　考</t>
    <phoneticPr fontId="19"/>
  </si>
  <si>
    <t>情報リテラシーＡ〔商１９組・体育部〕</t>
  </si>
  <si>
    <t>小林　政尚</t>
  </si>
  <si>
    <t>情報リテラシーＡ〔商２０組・体育部〕</t>
  </si>
  <si>
    <t>城田　比佐子</t>
  </si>
  <si>
    <t>Windows10・Office2016による情報処理入門</t>
    <rPh sb="23" eb="25">
      <t>ジョウホウ</t>
    </rPh>
    <rPh sb="25" eb="27">
      <t>ショリ</t>
    </rPh>
    <rPh sb="27" eb="29">
      <t>ニュウモン</t>
    </rPh>
    <phoneticPr fontId="19"/>
  </si>
  <si>
    <t>実教出版</t>
    <rPh sb="0" eb="2">
      <t>ジッキョウ</t>
    </rPh>
    <rPh sb="2" eb="4">
      <t>シュッパン</t>
    </rPh>
    <phoneticPr fontId="19"/>
  </si>
  <si>
    <t>情報リテラシーＡ〔商２１組・体育部〕</t>
  </si>
  <si>
    <t>情報リテラシーＡ（政経・体育部１，２，３組）</t>
    <phoneticPr fontId="19"/>
  </si>
  <si>
    <t>清水/上田/鹿野</t>
    <rPh sb="3" eb="5">
      <t>ウエダ</t>
    </rPh>
    <rPh sb="6" eb="8">
      <t>シカノ</t>
    </rPh>
    <phoneticPr fontId="19"/>
  </si>
  <si>
    <t>大学生の知の情報・AIスキル</t>
    <rPh sb="0" eb="3">
      <t>ダイガクセイ</t>
    </rPh>
    <rPh sb="4" eb="5">
      <t>チ</t>
    </rPh>
    <rPh sb="6" eb="8">
      <t>ジョウホウ</t>
    </rPh>
    <phoneticPr fontId="19"/>
  </si>
  <si>
    <t>共立出版</t>
    <rPh sb="0" eb="2">
      <t>キョウリツ</t>
    </rPh>
    <rPh sb="2" eb="4">
      <t>シュッパン</t>
    </rPh>
    <phoneticPr fontId="19"/>
  </si>
  <si>
    <t>専門科目　</t>
    <phoneticPr fontId="8"/>
  </si>
  <si>
    <t>初級簿記Ⅰ　体育部１組</t>
  </si>
  <si>
    <t>村松　芳弘</t>
  </si>
  <si>
    <t>みんなが欲しかった！簿記の教科書日商3級商業簿記　12版</t>
    <rPh sb="4" eb="5">
      <t>ホ</t>
    </rPh>
    <rPh sb="10" eb="12">
      <t>ボキ</t>
    </rPh>
    <rPh sb="13" eb="16">
      <t>キョウカショ</t>
    </rPh>
    <rPh sb="16" eb="18">
      <t>ニッショウ</t>
    </rPh>
    <rPh sb="19" eb="20">
      <t>キュウ</t>
    </rPh>
    <rPh sb="20" eb="22">
      <t>ショウギョウ</t>
    </rPh>
    <rPh sb="22" eb="24">
      <t>ボキ</t>
    </rPh>
    <rPh sb="27" eb="28">
      <t>ハン</t>
    </rPh>
    <phoneticPr fontId="19"/>
  </si>
  <si>
    <t>TAC出版</t>
    <rPh sb="3" eb="5">
      <t>シュッパン</t>
    </rPh>
    <phoneticPr fontId="19"/>
  </si>
  <si>
    <t>初級簿記Ⅰ　体育部２組</t>
  </si>
  <si>
    <t>初級簿記Ⅱ〔体育部・再履修〕</t>
  </si>
  <si>
    <t>経営学総論Ⅰ〔体育部〕</t>
  </si>
  <si>
    <t>佐々木　秀徳</t>
  </si>
  <si>
    <t>なし</t>
    <phoneticPr fontId="19"/>
  </si>
  <si>
    <t>竹澤　史江</t>
  </si>
  <si>
    <t>経営統計論Ａ／経営統計論Ⅰ〔体育部〕</t>
  </si>
  <si>
    <t>桃塚　薫</t>
  </si>
  <si>
    <t>入門エコノミックスＡ／〔体育部〕</t>
    <phoneticPr fontId="19"/>
  </si>
  <si>
    <t>井戸　大輔</t>
  </si>
  <si>
    <t>1からの経済学</t>
    <rPh sb="4" eb="6">
      <t>ケイザイ</t>
    </rPh>
    <rPh sb="6" eb="7">
      <t>ガク</t>
    </rPh>
    <phoneticPr fontId="19"/>
  </si>
  <si>
    <t>中央経済社（碩学舎）</t>
    <rPh sb="0" eb="2">
      <t>チュウオウ</t>
    </rPh>
    <rPh sb="2" eb="5">
      <t>ケイザイシャ</t>
    </rPh>
    <rPh sb="6" eb="8">
      <t>セキガク</t>
    </rPh>
    <rPh sb="8" eb="9">
      <t>シャ</t>
    </rPh>
    <phoneticPr fontId="19"/>
  </si>
  <si>
    <t>入門ﾋﾞｼﾞﾈｽｺﾐｭﾆｹｰｼｮﾝ／国際ﾋﾞｼﾞﾈｽ概論（ｺﾐｭﾆｹｰｼｮﾝ)〔体育部〕</t>
  </si>
  <si>
    <t>稲垣　秀人</t>
  </si>
  <si>
    <t>入門国際ビジネス／国際ビジネス概論（ビジネス）〔体育部〕</t>
  </si>
  <si>
    <t>鈴木　岩行</t>
  </si>
  <si>
    <t>参考書</t>
    <rPh sb="0" eb="3">
      <t>サンコウショ</t>
    </rPh>
    <phoneticPr fontId="19"/>
  </si>
  <si>
    <t>国際ビジネス論を学ぶ</t>
    <rPh sb="0" eb="2">
      <t>コクサイ</t>
    </rPh>
    <rPh sb="6" eb="7">
      <t>ロン</t>
    </rPh>
    <rPh sb="8" eb="9">
      <t>マナ</t>
    </rPh>
    <phoneticPr fontId="19"/>
  </si>
  <si>
    <t>中央経済社</t>
    <rPh sb="0" eb="2">
      <t>チュウオウ</t>
    </rPh>
    <rPh sb="2" eb="5">
      <t>ケイザイシャ</t>
    </rPh>
    <phoneticPr fontId="19"/>
  </si>
  <si>
    <t>マーケティングＡ〔体育部〕</t>
    <phoneticPr fontId="19"/>
  </si>
  <si>
    <t>はじめてのマーケティング［新版］</t>
    <rPh sb="13" eb="15">
      <t>シンパン</t>
    </rPh>
    <phoneticPr fontId="19"/>
  </si>
  <si>
    <t>有斐閣</t>
    <rPh sb="0" eb="3">
      <t>ユウヒカク</t>
    </rPh>
    <phoneticPr fontId="19"/>
  </si>
  <si>
    <t>会計学総論Ａ〔体育部〕</t>
    <phoneticPr fontId="19"/>
  </si>
  <si>
    <t>経営史Ａ／経営史Ⅰ〔体育部〕</t>
  </si>
  <si>
    <t>三科　仁伸</t>
  </si>
  <si>
    <t>流通総論Ａ〔体育部〕</t>
    <phoneticPr fontId="19"/>
  </si>
  <si>
    <t>はじめての流通［新版］</t>
    <rPh sb="5" eb="7">
      <t>リュウツウ</t>
    </rPh>
    <rPh sb="8" eb="10">
      <t>シンパン</t>
    </rPh>
    <phoneticPr fontId="19"/>
  </si>
  <si>
    <t>経営管理総論Ａ／経営管理総論Ⅰ〔体育部〕</t>
  </si>
  <si>
    <t>経営戦略論Ａ／経営戦略論Ⅰ〔体育部〕</t>
  </si>
  <si>
    <t>松橋　崇史</t>
  </si>
  <si>
    <t>経営組織論Ａ／経営組織論Ⅰ〔体育部〕</t>
  </si>
  <si>
    <t>石毛　昭範</t>
  </si>
  <si>
    <t>経営組織入門</t>
    <rPh sb="0" eb="2">
      <t>ケイエイ</t>
    </rPh>
    <rPh sb="2" eb="4">
      <t>ソシキ</t>
    </rPh>
    <rPh sb="4" eb="6">
      <t>ニュウモン</t>
    </rPh>
    <phoneticPr fontId="19"/>
  </si>
  <si>
    <t>文眞堂</t>
    <rPh sb="0" eb="3">
      <t>ブンシンドウ</t>
    </rPh>
    <phoneticPr fontId="19"/>
  </si>
  <si>
    <t>ＮＰＯ論【商学部】〔体育部〕</t>
  </si>
  <si>
    <t>田中　敬幸</t>
  </si>
  <si>
    <t>コーポレート・ファイナンスＡ〔体育部〕</t>
    <phoneticPr fontId="19"/>
  </si>
  <si>
    <t>中村　竜哉</t>
  </si>
  <si>
    <t>コーポレート・ファイナンス</t>
    <phoneticPr fontId="19"/>
  </si>
  <si>
    <t>白桃書房</t>
    <rPh sb="0" eb="2">
      <t>ハクトウ</t>
    </rPh>
    <rPh sb="2" eb="4">
      <t>ショボウ</t>
    </rPh>
    <phoneticPr fontId="19"/>
  </si>
  <si>
    <t>環境経営論〔体育部〕</t>
  </si>
  <si>
    <t>国際経営論Ａ〔体育部〕</t>
    <phoneticPr fontId="19"/>
  </si>
  <si>
    <t>人的資源管理論Ａ〔体育部〕</t>
    <phoneticPr fontId="19"/>
  </si>
  <si>
    <t>新しい人事労務管理（第7版）</t>
    <rPh sb="0" eb="1">
      <t>アタラ</t>
    </rPh>
    <rPh sb="3" eb="5">
      <t>ジンジ</t>
    </rPh>
    <rPh sb="5" eb="7">
      <t>ロウム</t>
    </rPh>
    <rPh sb="7" eb="9">
      <t>カンリ</t>
    </rPh>
    <rPh sb="10" eb="11">
      <t>ダイ</t>
    </rPh>
    <rPh sb="12" eb="13">
      <t>ハン</t>
    </rPh>
    <phoneticPr fontId="19"/>
  </si>
  <si>
    <t>組織行動論Ａ〔体育部〕</t>
    <phoneticPr fontId="19"/>
  </si>
  <si>
    <t>商法（総則）〔体育部〕</t>
  </si>
  <si>
    <t>江村　義行</t>
  </si>
  <si>
    <t>推薦六法</t>
    <rPh sb="0" eb="2">
      <t>スイセン</t>
    </rPh>
    <rPh sb="2" eb="4">
      <t>ロッポウ</t>
    </rPh>
    <phoneticPr fontId="19"/>
  </si>
  <si>
    <t>デイリー六法（令和6年版）</t>
    <rPh sb="4" eb="6">
      <t>ロッポウ</t>
    </rPh>
    <rPh sb="7" eb="9">
      <t>レイワ</t>
    </rPh>
    <rPh sb="10" eb="12">
      <t>ネンバン</t>
    </rPh>
    <phoneticPr fontId="19"/>
  </si>
  <si>
    <t>三省堂</t>
    <rPh sb="0" eb="3">
      <t>サンセイドウ</t>
    </rPh>
    <phoneticPr fontId="19"/>
  </si>
  <si>
    <t>スポーツ医学Ａ〔体育部〕</t>
    <phoneticPr fontId="19"/>
  </si>
  <si>
    <t>鈴木　なつ未</t>
  </si>
  <si>
    <t>教科書なし</t>
    <rPh sb="0" eb="3">
      <t>キョウカショ</t>
    </rPh>
    <phoneticPr fontId="19"/>
  </si>
  <si>
    <t>真剣に生理の話をしよう</t>
    <rPh sb="0" eb="2">
      <t>シンケン</t>
    </rPh>
    <rPh sb="3" eb="5">
      <t>セイリ</t>
    </rPh>
    <rPh sb="6" eb="7">
      <t>ハナシ</t>
    </rPh>
    <phoneticPr fontId="19"/>
  </si>
  <si>
    <t>時事通信出版局</t>
    <rPh sb="0" eb="2">
      <t>ジジ</t>
    </rPh>
    <rPh sb="2" eb="4">
      <t>ツウシン</t>
    </rPh>
    <rPh sb="4" eb="7">
      <t>シュッパンキョク</t>
    </rPh>
    <phoneticPr fontId="19"/>
  </si>
  <si>
    <t>スポーツ栄養学〔体育部〕</t>
  </si>
  <si>
    <t>柳　在貞</t>
  </si>
  <si>
    <t>会社法Ａ／会社法Ⅰ〔体育部〕</t>
  </si>
  <si>
    <t>外書講読Ａ〔体育部〕</t>
  </si>
  <si>
    <t>髙野　要</t>
  </si>
  <si>
    <t>アフリカ経済論Ａ〔体育部〕</t>
    <phoneticPr fontId="19"/>
  </si>
  <si>
    <t>伊藤　紀子</t>
  </si>
  <si>
    <t>環境経済学〔体育部〕</t>
  </si>
  <si>
    <t>安部　竜一郎</t>
  </si>
  <si>
    <t>経済学入門（グローバル経済）〔体育部〕</t>
  </si>
  <si>
    <t>現代企業論Ａ／現代企業論Ⅰ〔体育部〕</t>
  </si>
  <si>
    <t>国際協力論Ａ／国際協力論Ⅰ〔体育部〕</t>
  </si>
  <si>
    <t>六辻　彰二</t>
  </si>
  <si>
    <t>世界経済史Ａ〔体育部〕</t>
    <phoneticPr fontId="19"/>
  </si>
  <si>
    <t>世界経済史Ⅰ</t>
    <rPh sb="0" eb="2">
      <t>セカイ</t>
    </rPh>
    <rPh sb="2" eb="5">
      <t>ケイザイシ</t>
    </rPh>
    <phoneticPr fontId="19"/>
  </si>
  <si>
    <t>三恵社</t>
    <rPh sb="0" eb="3">
      <t>サンケイシャ</t>
    </rPh>
    <phoneticPr fontId="19"/>
  </si>
  <si>
    <t>※</t>
    <phoneticPr fontId="19"/>
  </si>
  <si>
    <t>世界経済史Ⅱ</t>
    <rPh sb="0" eb="2">
      <t>セカイ</t>
    </rPh>
    <rPh sb="2" eb="5">
      <t>ケイザイシ</t>
    </rPh>
    <phoneticPr fontId="19"/>
  </si>
  <si>
    <t>中国経済論Ａ／中国経済論Ⅰ〔体育部〕</t>
  </si>
  <si>
    <t>諸田　博昭</t>
  </si>
  <si>
    <t>マクロ経済学Ⅰ〔体育部〕</t>
  </si>
  <si>
    <t>松谷　泰樹</t>
  </si>
  <si>
    <t>21世紀のマクロ経済学</t>
    <rPh sb="2" eb="4">
      <t>セイキ</t>
    </rPh>
    <rPh sb="8" eb="11">
      <t>ケイザイガク</t>
    </rPh>
    <phoneticPr fontId="19"/>
  </si>
  <si>
    <t>ヒルトップ出版</t>
    <rPh sb="5" eb="7">
      <t>シュッパン</t>
    </rPh>
    <phoneticPr fontId="19"/>
  </si>
  <si>
    <t>ミクロ経済学Ⅰ〔体育部〕</t>
  </si>
  <si>
    <t>ミクロ経済学入門演習ノート</t>
    <rPh sb="3" eb="6">
      <t>ケイザイガク</t>
    </rPh>
    <rPh sb="6" eb="8">
      <t>ニュウモン</t>
    </rPh>
    <rPh sb="8" eb="10">
      <t>エンシュウ</t>
    </rPh>
    <phoneticPr fontId="19"/>
  </si>
  <si>
    <t>ラテン・アメリカ研究／ラテン・アメリカ研究Ａ/Ⅰ〔体育部〕</t>
  </si>
  <si>
    <t>増山　久美</t>
  </si>
  <si>
    <t>経済データ分析Ａ〔体育部〕</t>
  </si>
  <si>
    <t>福田　皓</t>
  </si>
  <si>
    <t>ゲームの理論Ａ／ゲームの理論Ⅰ〔体育部〕</t>
  </si>
  <si>
    <t>我妻　靖</t>
  </si>
  <si>
    <t>基礎外書講読Ａ／外書講読Ⅰ〔体育部〕</t>
  </si>
  <si>
    <t>経済政策論Ａ／経済政策論Ⅰ【体育部】</t>
  </si>
  <si>
    <t>山田　春菜</t>
  </si>
  <si>
    <t>ゼミナール経済政策入門</t>
    <rPh sb="5" eb="7">
      <t>ケイザイ</t>
    </rPh>
    <rPh sb="7" eb="9">
      <t>セイサク</t>
    </rPh>
    <rPh sb="9" eb="11">
      <t>ニュウモン</t>
    </rPh>
    <phoneticPr fontId="19"/>
  </si>
  <si>
    <t>日本経済新聞出版</t>
    <rPh sb="0" eb="4">
      <t>ニホンケイザイ</t>
    </rPh>
    <rPh sb="4" eb="6">
      <t>シンブン</t>
    </rPh>
    <rPh sb="6" eb="8">
      <t>シュッパン</t>
    </rPh>
    <phoneticPr fontId="19"/>
  </si>
  <si>
    <t>政治学入門〔体育部〕</t>
  </si>
  <si>
    <t>板倉　圭佑</t>
  </si>
  <si>
    <t>政治学　第2版</t>
    <rPh sb="0" eb="3">
      <t>セイジガク</t>
    </rPh>
    <rPh sb="4" eb="5">
      <t>ダイ</t>
    </rPh>
    <rPh sb="6" eb="7">
      <t>ハン</t>
    </rPh>
    <phoneticPr fontId="19"/>
  </si>
  <si>
    <t>東京大学出版会</t>
    <rPh sb="0" eb="4">
      <t>トウキョウダイガク</t>
    </rPh>
    <rPh sb="4" eb="7">
      <t>シュッパンカイ</t>
    </rPh>
    <phoneticPr fontId="19"/>
  </si>
  <si>
    <t>商学部　英語　１年　</t>
    <rPh sb="0" eb="2">
      <t>ショウガク</t>
    </rPh>
    <rPh sb="2" eb="3">
      <t>ブ</t>
    </rPh>
    <rPh sb="4" eb="6">
      <t>エイゴ</t>
    </rPh>
    <rPh sb="8" eb="9">
      <t>ネン</t>
    </rPh>
    <phoneticPr fontId="8"/>
  </si>
  <si>
    <t>Freshman English A Ⅰ（商Ｘ・体育部）</t>
    <phoneticPr fontId="19"/>
  </si>
  <si>
    <t>柴田　敦子</t>
  </si>
  <si>
    <t>English Day</t>
    <phoneticPr fontId="19"/>
  </si>
  <si>
    <t>金星堂</t>
    <rPh sb="0" eb="2">
      <t>キンセイ</t>
    </rPh>
    <rPh sb="2" eb="3">
      <t>ドウ</t>
    </rPh>
    <phoneticPr fontId="19"/>
  </si>
  <si>
    <t>Freshman English B Ⅰ（商Ｘ・体育部）</t>
  </si>
  <si>
    <t>エリック　ブスク</t>
  </si>
  <si>
    <t>Get Ready for International Business</t>
    <phoneticPr fontId="19"/>
  </si>
  <si>
    <t>Macmillan</t>
    <phoneticPr fontId="19"/>
  </si>
  <si>
    <t>Freshman English A Ⅰ（商Ｙ・体育部）</t>
  </si>
  <si>
    <t>Freshman English B Ⅰ（商Ｙ・体育部）</t>
  </si>
  <si>
    <t>Get Ready for International Business</t>
  </si>
  <si>
    <t>Macmillan</t>
  </si>
  <si>
    <t>商学部　英語　2年　</t>
    <rPh sb="0" eb="2">
      <t>ショウガク</t>
    </rPh>
    <rPh sb="2" eb="3">
      <t>ブ</t>
    </rPh>
    <rPh sb="4" eb="6">
      <t>エイゴ</t>
    </rPh>
    <rPh sb="8" eb="9">
      <t>ネン</t>
    </rPh>
    <phoneticPr fontId="8"/>
  </si>
  <si>
    <t>Basic Business English A Ⅰ（商Ｘ・体育部）</t>
  </si>
  <si>
    <t>小池　知之</t>
  </si>
  <si>
    <t>Have a Nice Day</t>
  </si>
  <si>
    <t>南雲堂</t>
    <rPh sb="0" eb="3">
      <t>ナンウンドウ</t>
    </rPh>
    <phoneticPr fontId="1"/>
  </si>
  <si>
    <t>Basic Business English B Ⅰ（商Ｘ・体育部）</t>
  </si>
  <si>
    <t>Basic Business English A Ⅰ（商Ｙ・体育部）</t>
  </si>
  <si>
    <t>Basic Business English B Ⅰ（商Ｙ・体育部）</t>
  </si>
  <si>
    <t>商学部　英語3・4年　</t>
    <rPh sb="0" eb="2">
      <t>ショウガク</t>
    </rPh>
    <rPh sb="2" eb="3">
      <t>ブ</t>
    </rPh>
    <rPh sb="4" eb="6">
      <t>エイゴ</t>
    </rPh>
    <rPh sb="9" eb="10">
      <t>ネン</t>
    </rPh>
    <phoneticPr fontId="8"/>
  </si>
  <si>
    <t>Intermediate Business English Ⅰ（商・体育部）</t>
  </si>
  <si>
    <t>Working in Japan</t>
  </si>
  <si>
    <t>Cengage</t>
  </si>
  <si>
    <t>※</t>
  </si>
  <si>
    <t>商学部　英語（再履）</t>
    <rPh sb="0" eb="2">
      <t>ショウガク</t>
    </rPh>
    <rPh sb="2" eb="3">
      <t>ブ</t>
    </rPh>
    <rPh sb="4" eb="6">
      <t>エイゴ</t>
    </rPh>
    <rPh sb="7" eb="9">
      <t>サイリ</t>
    </rPh>
    <phoneticPr fontId="8"/>
  </si>
  <si>
    <t>Freshman English A Ⅰ</t>
  </si>
  <si>
    <t>熊沢　和明</t>
    <rPh sb="0" eb="2">
      <t>クマザワ</t>
    </rPh>
    <rPh sb="3" eb="5">
      <t>カズアキ</t>
    </rPh>
    <phoneticPr fontId="19"/>
  </si>
  <si>
    <t>English Stream Elementary</t>
    <phoneticPr fontId="19"/>
  </si>
  <si>
    <t>Freshman English A Ⅱ</t>
    <phoneticPr fontId="19"/>
  </si>
  <si>
    <t>Basic Business English A Ⅱ</t>
    <phoneticPr fontId="19"/>
  </si>
  <si>
    <t>Pleasure in Reading Alound and Retelling</t>
    <phoneticPr fontId="19"/>
  </si>
  <si>
    <t>政経学部　英語　１年　</t>
    <rPh sb="0" eb="2">
      <t>セイケイ</t>
    </rPh>
    <rPh sb="2" eb="4">
      <t>ガクブ</t>
    </rPh>
    <rPh sb="5" eb="7">
      <t>エイゴ</t>
    </rPh>
    <rPh sb="9" eb="10">
      <t>ネン</t>
    </rPh>
    <phoneticPr fontId="8"/>
  </si>
  <si>
    <t>１年英語①Ⅰ（政経Ｘ・Y・Z・体育部）</t>
    <phoneticPr fontId="19"/>
  </si>
  <si>
    <t>今井　宏二</t>
  </si>
  <si>
    <t>Starting on the TOEIC Test</t>
    <phoneticPr fontId="19"/>
  </si>
  <si>
    <t>朝日出版社</t>
    <rPh sb="0" eb="4">
      <t>アサヒシュッパン</t>
    </rPh>
    <rPh sb="4" eb="5">
      <t>シャ</t>
    </rPh>
    <phoneticPr fontId="19"/>
  </si>
  <si>
    <t>共通教科書</t>
    <rPh sb="0" eb="2">
      <t>キョウツウ</t>
    </rPh>
    <rPh sb="2" eb="5">
      <t>キョウカショ</t>
    </rPh>
    <phoneticPr fontId="19"/>
  </si>
  <si>
    <t>TOEICテストに出る順英単語（改訂版）</t>
    <rPh sb="9" eb="10">
      <t>デ</t>
    </rPh>
    <rPh sb="11" eb="12">
      <t>ジュン</t>
    </rPh>
    <rPh sb="12" eb="15">
      <t>エイタンゴ</t>
    </rPh>
    <rPh sb="16" eb="19">
      <t>カイテイバン</t>
    </rPh>
    <phoneticPr fontId="19"/>
  </si>
  <si>
    <t>KADOKAWA</t>
    <phoneticPr fontId="19"/>
  </si>
  <si>
    <t>共通単語集</t>
    <rPh sb="0" eb="2">
      <t>キョウツウ</t>
    </rPh>
    <rPh sb="2" eb="5">
      <t>タンゴシュウ</t>
    </rPh>
    <phoneticPr fontId="19"/>
  </si>
  <si>
    <t>１年英語②Ⅰ（政経Ｘ・Y・Z・体育部）</t>
    <phoneticPr fontId="19"/>
  </si>
  <si>
    <t>松野/石川</t>
    <phoneticPr fontId="19"/>
  </si>
  <si>
    <t>English Makeover</t>
    <phoneticPr fontId="19"/>
  </si>
  <si>
    <t>成美堂</t>
    <rPh sb="0" eb="3">
      <t>セイビドウ</t>
    </rPh>
    <phoneticPr fontId="19"/>
  </si>
  <si>
    <t>政経学部　英語　２年　</t>
    <rPh sb="0" eb="2">
      <t>セイケイ</t>
    </rPh>
    <rPh sb="2" eb="4">
      <t>ガクブ</t>
    </rPh>
    <rPh sb="5" eb="7">
      <t>エイゴ</t>
    </rPh>
    <rPh sb="9" eb="10">
      <t>ネン</t>
    </rPh>
    <phoneticPr fontId="8"/>
  </si>
  <si>
    <t>２年英語①Ⅰ（政経Ｘ・体育部）</t>
  </si>
  <si>
    <t>薄井　良治</t>
  </si>
  <si>
    <t>The TOEIC Test Trainer Target 470</t>
    <phoneticPr fontId="19"/>
  </si>
  <si>
    <t>Cengage</t>
    <phoneticPr fontId="19"/>
  </si>
  <si>
    <t>共通教科書</t>
    <rPh sb="0" eb="5">
      <t>キョウツウキョウカショ</t>
    </rPh>
    <phoneticPr fontId="19"/>
  </si>
  <si>
    <t>TOEIC L&amp;Rテスト　英単語出るとこだけ！</t>
    <rPh sb="13" eb="16">
      <t>エイタンゴ</t>
    </rPh>
    <rPh sb="16" eb="17">
      <t>デ</t>
    </rPh>
    <phoneticPr fontId="19"/>
  </si>
  <si>
    <t>アルク</t>
    <phoneticPr fontId="19"/>
  </si>
  <si>
    <t>２年英語②Ⅰ（政経Ｘ・体育部）</t>
  </si>
  <si>
    <t>石川　貴子</t>
  </si>
  <si>
    <t>Reading Steps</t>
    <phoneticPr fontId="19"/>
  </si>
  <si>
    <t>フランス語　1年　</t>
    <rPh sb="4" eb="5">
      <t>ゴ</t>
    </rPh>
    <rPh sb="7" eb="8">
      <t>ネン</t>
    </rPh>
    <phoneticPr fontId="8"/>
  </si>
  <si>
    <t>１年Ｆ語①Ⅰ　Ｇ組（体育部）</t>
  </si>
  <si>
    <t>小川　亮彦</t>
  </si>
  <si>
    <t>セ・パルフェ</t>
    <phoneticPr fontId="19"/>
  </si>
  <si>
    <t>白水社</t>
    <rPh sb="0" eb="3">
      <t>ハクスイシャ</t>
    </rPh>
    <phoneticPr fontId="19"/>
  </si>
  <si>
    <t>１年Ｆ語②Ⅰ　Ｇ組（体育部）</t>
  </si>
  <si>
    <t>首藤　亨</t>
  </si>
  <si>
    <t>きみはな</t>
    <phoneticPr fontId="19"/>
  </si>
  <si>
    <t>朝日出版社</t>
    <rPh sb="0" eb="5">
      <t>アサヒシュッパンシャ</t>
    </rPh>
    <phoneticPr fontId="19"/>
  </si>
  <si>
    <t>フランス語　2年　</t>
    <rPh sb="4" eb="5">
      <t>ゴ</t>
    </rPh>
    <rPh sb="7" eb="8">
      <t>ネン</t>
    </rPh>
    <phoneticPr fontId="8"/>
  </si>
  <si>
    <t>２年Ｆ語①Ⅰ　Ｈ組（体育部）</t>
  </si>
  <si>
    <t>２年Ｆ語②Ⅰ　Ｈ組（体育部）</t>
  </si>
  <si>
    <t>きみはな</t>
  </si>
  <si>
    <t>昨年と同じ教科書</t>
    <rPh sb="0" eb="2">
      <t>サクネン</t>
    </rPh>
    <rPh sb="3" eb="4">
      <t>オナ</t>
    </rPh>
    <rPh sb="5" eb="8">
      <t>キョウカショ</t>
    </rPh>
    <phoneticPr fontId="19"/>
  </si>
  <si>
    <t>ドイツ語　1年　</t>
    <rPh sb="3" eb="4">
      <t>ゴ</t>
    </rPh>
    <rPh sb="6" eb="7">
      <t>ネン</t>
    </rPh>
    <phoneticPr fontId="8"/>
  </si>
  <si>
    <t>１年Ｇ語①Ⅰ　Ｆ組（体育部）</t>
  </si>
  <si>
    <t>荻原　耕平</t>
  </si>
  <si>
    <t>プロムナード　やさしいドイツ語文法［三訂版］</t>
    <rPh sb="14" eb="15">
      <t>ゴ</t>
    </rPh>
    <rPh sb="15" eb="17">
      <t>ブンポウ</t>
    </rPh>
    <rPh sb="18" eb="19">
      <t>サン</t>
    </rPh>
    <rPh sb="19" eb="21">
      <t>テイバン</t>
    </rPh>
    <phoneticPr fontId="19"/>
  </si>
  <si>
    <t>１年Ｇ語②Ⅰ　Ｆ組（体育部）</t>
  </si>
  <si>
    <t>片岡　慎泰</t>
  </si>
  <si>
    <t>新トライ・ドイツ語</t>
    <rPh sb="0" eb="1">
      <t>シン</t>
    </rPh>
    <rPh sb="8" eb="9">
      <t>ゴ</t>
    </rPh>
    <phoneticPr fontId="19"/>
  </si>
  <si>
    <t>同学社</t>
    <rPh sb="0" eb="3">
      <t>ドウガクシャ</t>
    </rPh>
    <phoneticPr fontId="19"/>
  </si>
  <si>
    <t>ドイツ語　2年　</t>
    <rPh sb="3" eb="4">
      <t>ゴ</t>
    </rPh>
    <rPh sb="6" eb="7">
      <t>ネン</t>
    </rPh>
    <phoneticPr fontId="8"/>
  </si>
  <si>
    <t>２年Ｇ語①Ⅰ　Ｆ組（体育部）</t>
  </si>
  <si>
    <t>ドイツ語インフォメーション　neu2</t>
    <rPh sb="3" eb="4">
      <t>ゴ</t>
    </rPh>
    <phoneticPr fontId="19"/>
  </si>
  <si>
    <t>２年Ｇ語②Ⅰ　Ｆ組（体育部）</t>
  </si>
  <si>
    <t>超シンプル！わたしのドイツ語</t>
    <rPh sb="0" eb="1">
      <t>チョウ</t>
    </rPh>
    <rPh sb="13" eb="14">
      <t>ゴ</t>
    </rPh>
    <phoneticPr fontId="19"/>
  </si>
  <si>
    <t>中国語　1年　</t>
    <rPh sb="0" eb="2">
      <t>チュウゴク</t>
    </rPh>
    <rPh sb="2" eb="3">
      <t>ゴ</t>
    </rPh>
    <rPh sb="5" eb="6">
      <t>ネン</t>
    </rPh>
    <phoneticPr fontId="8"/>
  </si>
  <si>
    <t>１年Ｃ語①②Ⅰ　Ｋ組（体育部）</t>
    <phoneticPr fontId="19"/>
  </si>
  <si>
    <t>娜布琪</t>
  </si>
  <si>
    <t>スタートライン中国語Ⅰ（初級）</t>
    <rPh sb="7" eb="10">
      <t>チュウゴクゴ</t>
    </rPh>
    <rPh sb="12" eb="14">
      <t>ショキュウ</t>
    </rPh>
    <phoneticPr fontId="19"/>
  </si>
  <si>
    <t>駿河台出版社</t>
    <rPh sb="0" eb="3">
      <t>スルガダイ</t>
    </rPh>
    <rPh sb="3" eb="6">
      <t>シュッパンシャ</t>
    </rPh>
    <phoneticPr fontId="19"/>
  </si>
  <si>
    <t>中国語　2年　</t>
    <rPh sb="0" eb="2">
      <t>チュウゴク</t>
    </rPh>
    <rPh sb="2" eb="3">
      <t>ゴ</t>
    </rPh>
    <rPh sb="5" eb="6">
      <t>ネン</t>
    </rPh>
    <phoneticPr fontId="8"/>
  </si>
  <si>
    <t>２年Ｃ語①Ⅰ　Ｌ組（体育部）</t>
  </si>
  <si>
    <t>崔　晨</t>
  </si>
  <si>
    <t>２年Ｃ語②Ⅰ　Ｌ組（体育部）</t>
  </si>
  <si>
    <t>スタートライン中国語Ⅱ（中級）</t>
    <rPh sb="7" eb="10">
      <t>チュウゴクゴ</t>
    </rPh>
    <rPh sb="12" eb="14">
      <t>チュウキュウ</t>
    </rPh>
    <phoneticPr fontId="19"/>
  </si>
  <si>
    <t>スペイン語　1年　</t>
    <rPh sb="4" eb="5">
      <t>ゴ</t>
    </rPh>
    <rPh sb="7" eb="8">
      <t>ネン</t>
    </rPh>
    <phoneticPr fontId="8"/>
  </si>
  <si>
    <t>１年Ｓ語①Ⅰ　Ｆ組（体育部）</t>
  </si>
  <si>
    <t>星川/ティノコ</t>
    <phoneticPr fontId="19"/>
  </si>
  <si>
    <t>イメージ・スペイン語</t>
    <rPh sb="9" eb="10">
      <t>ゴ</t>
    </rPh>
    <phoneticPr fontId="19"/>
  </si>
  <si>
    <t>スペイン語検定対策5級・6級問題集［改訂版］</t>
    <rPh sb="4" eb="5">
      <t>ゴ</t>
    </rPh>
    <rPh sb="5" eb="7">
      <t>ケンテイ</t>
    </rPh>
    <rPh sb="7" eb="9">
      <t>タイサク</t>
    </rPh>
    <rPh sb="10" eb="11">
      <t>キュウ</t>
    </rPh>
    <rPh sb="13" eb="14">
      <t>キュウ</t>
    </rPh>
    <rPh sb="14" eb="17">
      <t>モンダイシュウ</t>
    </rPh>
    <rPh sb="18" eb="21">
      <t>カイテイバン</t>
    </rPh>
    <phoneticPr fontId="19"/>
  </si>
  <si>
    <t>推薦辞書</t>
    <rPh sb="0" eb="2">
      <t>スイセン</t>
    </rPh>
    <rPh sb="2" eb="4">
      <t>ジショ</t>
    </rPh>
    <phoneticPr fontId="19"/>
  </si>
  <si>
    <t>ポケットプログレッシブ西和・和西辞典</t>
    <rPh sb="11" eb="13">
      <t>セイワ</t>
    </rPh>
    <rPh sb="14" eb="18">
      <t>ワセイジテン</t>
    </rPh>
    <phoneticPr fontId="19"/>
  </si>
  <si>
    <t>小学館</t>
    <rPh sb="0" eb="3">
      <t>ショウガッカン</t>
    </rPh>
    <phoneticPr fontId="19"/>
  </si>
  <si>
    <t>スペイン語　2年　</t>
    <rPh sb="4" eb="5">
      <t>ゴ</t>
    </rPh>
    <rPh sb="7" eb="8">
      <t>ネン</t>
    </rPh>
    <phoneticPr fontId="8"/>
  </si>
  <si>
    <t>２年Ｓ語①Ⅰ　Ｆ組（体育部）</t>
  </si>
  <si>
    <t>星川　真樹</t>
  </si>
  <si>
    <t>２年Ｓ語②Ⅰ　Ｆ組（体育部）</t>
  </si>
  <si>
    <t>Ｇ．ミゲス</t>
    <phoneticPr fontId="19"/>
  </si>
  <si>
    <t>韓国語　1年　</t>
    <rPh sb="0" eb="2">
      <t>カンコク</t>
    </rPh>
    <rPh sb="2" eb="3">
      <t>ゴ</t>
    </rPh>
    <rPh sb="5" eb="6">
      <t>ネン</t>
    </rPh>
    <phoneticPr fontId="8"/>
  </si>
  <si>
    <t>１年Ｋ語①Ⅰ　Ｋ組（体育部）</t>
  </si>
  <si>
    <t>池　成林</t>
  </si>
  <si>
    <t>１年Ｋ語②Ⅰ　Ｋ組（体育部）</t>
  </si>
  <si>
    <t>白　恵俊</t>
  </si>
  <si>
    <t>チンチャ！チョアヘヨ！韓国語1</t>
    <rPh sb="11" eb="14">
      <t>カンコクゴ</t>
    </rPh>
    <phoneticPr fontId="19"/>
  </si>
  <si>
    <t>１年Ｋ語①Ⅰ　Ｌ組（体育部）</t>
  </si>
  <si>
    <t>室屋　正史</t>
  </si>
  <si>
    <t>韓国語会話</t>
    <rPh sb="0" eb="3">
      <t>カンコクゴ</t>
    </rPh>
    <rPh sb="3" eb="5">
      <t>カイワ</t>
    </rPh>
    <phoneticPr fontId="19"/>
  </si>
  <si>
    <t>白帝社</t>
    <rPh sb="0" eb="3">
      <t>ハクテイシャ</t>
    </rPh>
    <phoneticPr fontId="19"/>
  </si>
  <si>
    <t>１年Ｋ語②Ⅰ　Ｌ組（体育部）</t>
  </si>
  <si>
    <t>金　東順</t>
  </si>
  <si>
    <t>韓国語講座1</t>
    <rPh sb="0" eb="3">
      <t>カンコクゴ</t>
    </rPh>
    <rPh sb="3" eb="5">
      <t>コウザ</t>
    </rPh>
    <phoneticPr fontId="19"/>
  </si>
  <si>
    <t>韓国語　2年　</t>
    <rPh sb="0" eb="2">
      <t>カンコク</t>
    </rPh>
    <rPh sb="2" eb="3">
      <t>ゴ</t>
    </rPh>
    <rPh sb="5" eb="6">
      <t>ネン</t>
    </rPh>
    <phoneticPr fontId="8"/>
  </si>
  <si>
    <t>２年Ｋ語①Ⅰ　Ｉ組（体育部）</t>
  </si>
  <si>
    <t>２年Ｋ語②Ⅰ　Ｉ組（体育部）</t>
  </si>
  <si>
    <t>２年Ｋ語①Ⅰ　Ｊ組（体育部）</t>
  </si>
  <si>
    <r>
      <t>韓国語会話</t>
    </r>
    <r>
      <rPr>
        <sz val="11"/>
        <color rgb="FFFF0000"/>
        <rFont val="ＭＳ Ｐゴシック"/>
        <family val="3"/>
        <charset val="128"/>
      </rPr>
      <t>（昨年、室屋先生であれば同じ教科書）</t>
    </r>
    <rPh sb="0" eb="3">
      <t>カンコクゴ</t>
    </rPh>
    <rPh sb="3" eb="5">
      <t>カイワ</t>
    </rPh>
    <rPh sb="6" eb="8">
      <t>サクネン</t>
    </rPh>
    <rPh sb="9" eb="11">
      <t>ムロヤ</t>
    </rPh>
    <rPh sb="11" eb="13">
      <t>センセイ</t>
    </rPh>
    <rPh sb="17" eb="18">
      <t>オナ</t>
    </rPh>
    <rPh sb="19" eb="22">
      <t>キョウカショ</t>
    </rPh>
    <phoneticPr fontId="19"/>
  </si>
  <si>
    <t>２年Ｋ語②Ⅰ　Ｊ組（体育部）</t>
  </si>
  <si>
    <t>韓国語講座2</t>
    <rPh sb="0" eb="3">
      <t>カンコクゴ</t>
    </rPh>
    <rPh sb="3" eb="5">
      <t>コウザ</t>
    </rPh>
    <phoneticPr fontId="19"/>
  </si>
  <si>
    <t>2年ゼミナール</t>
    <rPh sb="1" eb="2">
      <t>ネン</t>
    </rPh>
    <phoneticPr fontId="8"/>
  </si>
  <si>
    <t>２年ゼミナール〔体育部〕</t>
  </si>
  <si>
    <t>詳しく学ぶ経営学</t>
    <rPh sb="0" eb="1">
      <t>クワ</t>
    </rPh>
    <rPh sb="3" eb="4">
      <t>マナ</t>
    </rPh>
    <rPh sb="5" eb="8">
      <t>ケイエイガク</t>
    </rPh>
    <phoneticPr fontId="19"/>
  </si>
  <si>
    <t>八千代出版</t>
    <rPh sb="0" eb="3">
      <t>ヤチヨ</t>
    </rPh>
    <rPh sb="3" eb="5">
      <t>シュッパン</t>
    </rPh>
    <phoneticPr fontId="19"/>
  </si>
  <si>
    <t>みんなの経営学（日経ビジネス人文庫）</t>
    <rPh sb="4" eb="7">
      <t>ケイエイガク</t>
    </rPh>
    <rPh sb="8" eb="10">
      <t>ニッケイ</t>
    </rPh>
    <rPh sb="14" eb="15">
      <t>ジン</t>
    </rPh>
    <rPh sb="15" eb="17">
      <t>ブンコ</t>
    </rPh>
    <phoneticPr fontId="19"/>
  </si>
  <si>
    <t>日経BP社</t>
    <rPh sb="0" eb="2">
      <t>ニッケイ</t>
    </rPh>
    <rPh sb="4" eb="5">
      <t>シャ</t>
    </rPh>
    <phoneticPr fontId="19"/>
  </si>
  <si>
    <t>3年ゼミナール</t>
    <rPh sb="1" eb="2">
      <t>ネン</t>
    </rPh>
    <phoneticPr fontId="8"/>
  </si>
  <si>
    <t>３年ゼミナール〔体育部〕</t>
  </si>
  <si>
    <t>世界最高峰の経営学教室1　理論編（日経ビジネス人文庫）</t>
    <rPh sb="0" eb="2">
      <t>セカイ</t>
    </rPh>
    <rPh sb="2" eb="5">
      <t>サイコウホウ</t>
    </rPh>
    <rPh sb="6" eb="9">
      <t>ケイエイガク</t>
    </rPh>
    <rPh sb="9" eb="11">
      <t>キョウシツ</t>
    </rPh>
    <rPh sb="13" eb="16">
      <t>リロンヘン</t>
    </rPh>
    <rPh sb="17" eb="19">
      <t>ニッケイ</t>
    </rPh>
    <rPh sb="23" eb="24">
      <t>ジン</t>
    </rPh>
    <rPh sb="24" eb="26">
      <t>ブンコ</t>
    </rPh>
    <phoneticPr fontId="19"/>
  </si>
  <si>
    <t>世界最高峰の経営学教室2　実践編（日経ビジネス人文庫）</t>
    <rPh sb="0" eb="2">
      <t>セカイ</t>
    </rPh>
    <rPh sb="2" eb="5">
      <t>サイコウホウ</t>
    </rPh>
    <rPh sb="6" eb="9">
      <t>ケイエイガク</t>
    </rPh>
    <rPh sb="9" eb="11">
      <t>キョウシツ</t>
    </rPh>
    <rPh sb="13" eb="15">
      <t>ジッセン</t>
    </rPh>
    <rPh sb="15" eb="16">
      <t>ヘン</t>
    </rPh>
    <rPh sb="17" eb="19">
      <t>ニッケイ</t>
    </rPh>
    <rPh sb="23" eb="24">
      <t>ジン</t>
    </rPh>
    <rPh sb="24" eb="26">
      <t>ブンコ</t>
    </rPh>
    <phoneticPr fontId="19"/>
  </si>
  <si>
    <t>マーケティング戦略（第6版）</t>
    <rPh sb="7" eb="9">
      <t>センリャク</t>
    </rPh>
    <rPh sb="10" eb="11">
      <t>ダイ</t>
    </rPh>
    <rPh sb="12" eb="13">
      <t>ハン</t>
    </rPh>
    <phoneticPr fontId="19"/>
  </si>
  <si>
    <t>4年ゼミナール</t>
    <rPh sb="1" eb="2">
      <t>ネン</t>
    </rPh>
    <phoneticPr fontId="8"/>
  </si>
  <si>
    <t>４年ゼミナール〔体育部〕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</si>
</sst>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u val="double"/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b/>
      <sz val="14"/>
      <color indexed="9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"/>
      <name val="ＭＳ Ｐゴシック"/>
      <family val="2"/>
      <scheme val="minor"/>
    </font>
    <font>
      <sz val="11"/>
      <name val="明朝"/>
      <charset val="128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ck">
        <color indexed="10"/>
      </left>
      <right/>
      <top/>
      <bottom/>
      <diagonal/>
    </border>
    <border>
      <left style="thick">
        <color indexed="17"/>
      </left>
      <right/>
      <top/>
      <bottom style="thick">
        <color indexed="17"/>
      </bottom>
      <diagonal/>
    </border>
    <border>
      <left/>
      <right/>
      <top/>
      <bottom style="thick">
        <color indexed="17"/>
      </bottom>
      <diagonal/>
    </border>
    <border>
      <left/>
      <right style="thick">
        <color indexed="17"/>
      </right>
      <top/>
      <bottom style="thick">
        <color indexed="17"/>
      </bottom>
      <diagonal/>
    </border>
    <border>
      <left/>
      <right/>
      <top/>
      <bottom style="thick">
        <color rgb="FF0000FF"/>
      </bottom>
      <diagonal/>
    </border>
    <border>
      <left style="thick">
        <color rgb="FF0000FF"/>
      </left>
      <right style="medium">
        <color rgb="FF0000FF"/>
      </right>
      <top style="thick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thick">
        <color rgb="FF0000FF"/>
      </top>
      <bottom style="medium">
        <color rgb="FF0000FF"/>
      </bottom>
      <diagonal/>
    </border>
    <border>
      <left style="medium">
        <color rgb="FF0000FF"/>
      </left>
      <right style="thick">
        <color rgb="FF0000FF"/>
      </right>
      <top style="thick">
        <color rgb="FF0000FF"/>
      </top>
      <bottom style="medium">
        <color rgb="FF0000FF"/>
      </bottom>
      <diagonal/>
    </border>
    <border>
      <left style="thick">
        <color rgb="FF0000FF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00FF"/>
      </left>
      <right/>
      <top/>
      <bottom style="thin">
        <color rgb="FF0000FF"/>
      </bottom>
      <diagonal/>
    </border>
    <border>
      <left style="dotted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ck">
        <color rgb="FF0000FF"/>
      </right>
      <top/>
      <bottom style="thin">
        <color rgb="FF0000FF"/>
      </bottom>
      <diagonal/>
    </border>
    <border>
      <left style="thick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/>
      <top style="thin">
        <color rgb="FF0000FF"/>
      </top>
      <bottom style="thin">
        <color rgb="FF0000FF"/>
      </bottom>
      <diagonal/>
    </border>
    <border>
      <left style="dotted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ck">
        <color rgb="FF0000FF"/>
      </right>
      <top style="thin">
        <color rgb="FF0000FF"/>
      </top>
      <bottom style="thin">
        <color rgb="FF0000FF"/>
      </bottom>
      <diagonal/>
    </border>
    <border>
      <left style="thick">
        <color rgb="FF0000FF"/>
      </left>
      <right style="medium">
        <color rgb="FF0000FF"/>
      </right>
      <top style="thin">
        <color rgb="FF0000FF"/>
      </top>
      <bottom style="thick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thick">
        <color rgb="FF0000FF"/>
      </bottom>
      <diagonal/>
    </border>
    <border>
      <left style="medium">
        <color rgb="FF0000FF"/>
      </left>
      <right/>
      <top style="thin">
        <color rgb="FF0000FF"/>
      </top>
      <bottom style="thick">
        <color rgb="FF0000FF"/>
      </bottom>
      <diagonal/>
    </border>
    <border>
      <left style="dotted">
        <color rgb="FF0000FF"/>
      </left>
      <right style="medium">
        <color rgb="FF0000FF"/>
      </right>
      <top style="thin">
        <color rgb="FF0000FF"/>
      </top>
      <bottom style="thick">
        <color rgb="FF0000FF"/>
      </bottom>
      <diagonal/>
    </border>
    <border>
      <left style="medium">
        <color rgb="FF0000FF"/>
      </left>
      <right style="thick">
        <color rgb="FF0000FF"/>
      </right>
      <top style="thin">
        <color rgb="FF0000FF"/>
      </top>
      <bottom style="thick">
        <color rgb="FF0000FF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rgb="FF0000FF"/>
      </left>
      <right style="medium">
        <color rgb="FF0000FF"/>
      </right>
      <top style="thin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/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32" fillId="0" borderId="0"/>
  </cellStyleXfs>
  <cellXfs count="175">
    <xf numFmtId="0" fontId="0" fillId="0" borderId="0" xfId="0">
      <alignment vertical="center"/>
    </xf>
    <xf numFmtId="0" fontId="3" fillId="0" borderId="0" xfId="2" applyFont="1" applyAlignment="1">
      <alignment vertical="center" shrinkToFit="1"/>
    </xf>
    <xf numFmtId="0" fontId="5" fillId="0" borderId="0" xfId="2" applyFont="1" applyAlignment="1">
      <alignment horizontal="center" vertical="center" shrinkToFit="1"/>
    </xf>
    <xf numFmtId="0" fontId="6" fillId="0" borderId="0" xfId="2" applyFont="1" applyAlignment="1">
      <alignment vertical="center" shrinkToFit="1"/>
    </xf>
    <xf numFmtId="38" fontId="3" fillId="0" borderId="0" xfId="1" applyFont="1" applyFill="1" applyAlignment="1">
      <alignment vertical="center" shrinkToFit="1"/>
    </xf>
    <xf numFmtId="0" fontId="3" fillId="0" borderId="0" xfId="2" applyFont="1" applyAlignment="1">
      <alignment vertical="center"/>
    </xf>
    <xf numFmtId="0" fontId="7" fillId="2" borderId="1" xfId="2" applyFont="1" applyFill="1" applyBorder="1" applyAlignment="1">
      <alignment horizontal="center" vertical="center" shrinkToFit="1"/>
    </xf>
    <xf numFmtId="0" fontId="7" fillId="2" borderId="0" xfId="2" applyFont="1" applyFill="1" applyAlignment="1">
      <alignment horizontal="center" vertical="center" shrinkToFit="1"/>
    </xf>
    <xf numFmtId="0" fontId="9" fillId="0" borderId="0" xfId="2" applyFont="1" applyAlignment="1">
      <alignment vertical="center"/>
    </xf>
    <xf numFmtId="0" fontId="10" fillId="0" borderId="0" xfId="3" applyFont="1" applyAlignment="1">
      <alignment vertical="center" shrinkToFit="1"/>
    </xf>
    <xf numFmtId="0" fontId="7" fillId="0" borderId="0" xfId="3" applyFont="1" applyAlignment="1">
      <alignment horizontal="center" vertical="center" shrinkToFit="1"/>
    </xf>
    <xf numFmtId="0" fontId="11" fillId="0" borderId="0" xfId="3" applyFont="1" applyAlignment="1">
      <alignment horizontal="center" vertical="center" shrinkToFit="1"/>
    </xf>
    <xf numFmtId="0" fontId="12" fillId="0" borderId="0" xfId="3" applyFont="1" applyAlignment="1">
      <alignment vertical="center" shrinkToFit="1"/>
    </xf>
    <xf numFmtId="0" fontId="13" fillId="0" borderId="0" xfId="3" applyFont="1" applyAlignment="1">
      <alignment horizontal="center" vertical="center" shrinkToFit="1"/>
    </xf>
    <xf numFmtId="38" fontId="7" fillId="0" borderId="0" xfId="1" applyFont="1" applyFill="1" applyBorder="1" applyAlignment="1">
      <alignment horizontal="center" vertical="center" shrinkToFit="1"/>
    </xf>
    <xf numFmtId="38" fontId="14" fillId="0" borderId="0" xfId="1" applyFont="1" applyFill="1" applyBorder="1" applyAlignment="1">
      <alignment horizontal="center" vertical="center" shrinkToFit="1"/>
    </xf>
    <xf numFmtId="38" fontId="9" fillId="0" borderId="0" xfId="1" applyFont="1" applyFill="1" applyBorder="1" applyAlignment="1">
      <alignment horizontal="right" vertical="center" shrinkToFit="1"/>
    </xf>
    <xf numFmtId="0" fontId="9" fillId="0" borderId="0" xfId="3" applyFont="1" applyAlignment="1">
      <alignment vertical="center" shrinkToFit="1"/>
    </xf>
    <xf numFmtId="0" fontId="9" fillId="0" borderId="0" xfId="3" applyFont="1" applyAlignment="1">
      <alignment vertical="center"/>
    </xf>
    <xf numFmtId="0" fontId="15" fillId="0" borderId="0" xfId="3" applyFont="1" applyAlignment="1">
      <alignment vertical="center" shrinkToFit="1"/>
    </xf>
    <xf numFmtId="0" fontId="16" fillId="0" borderId="0" xfId="3" applyFont="1" applyAlignment="1">
      <alignment vertical="center" shrinkToFit="1"/>
    </xf>
    <xf numFmtId="0" fontId="16" fillId="0" borderId="0" xfId="3" applyFont="1" applyAlignment="1">
      <alignment horizontal="center" vertical="center" shrinkToFit="1"/>
    </xf>
    <xf numFmtId="38" fontId="9" fillId="0" borderId="0" xfId="1" applyFont="1" applyFill="1" applyAlignment="1">
      <alignment vertical="center" shrinkToFit="1"/>
    </xf>
    <xf numFmtId="38" fontId="17" fillId="0" borderId="0" xfId="1" applyFont="1" applyFill="1" applyAlignment="1">
      <alignment vertical="center" shrinkToFit="1"/>
    </xf>
    <xf numFmtId="0" fontId="15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38" fontId="15" fillId="0" borderId="0" xfId="1" applyFont="1" applyFill="1" applyAlignment="1">
      <alignment vertical="center"/>
    </xf>
    <xf numFmtId="38" fontId="20" fillId="0" borderId="0" xfId="1" applyFont="1" applyFill="1" applyAlignment="1">
      <alignment vertical="center"/>
    </xf>
    <xf numFmtId="38" fontId="9" fillId="0" borderId="0" xfId="1" applyFont="1" applyFill="1" applyAlignment="1">
      <alignment vertical="center"/>
    </xf>
    <xf numFmtId="38" fontId="17" fillId="0" borderId="0" xfId="1" applyFont="1" applyFill="1" applyAlignment="1">
      <alignment vertical="center"/>
    </xf>
    <xf numFmtId="0" fontId="6" fillId="0" borderId="0" xfId="2" applyFont="1" applyAlignment="1">
      <alignment vertical="center"/>
    </xf>
    <xf numFmtId="0" fontId="22" fillId="0" borderId="0" xfId="3" applyFont="1" applyAlignment="1">
      <alignment vertical="center"/>
    </xf>
    <xf numFmtId="0" fontId="23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38" fontId="3" fillId="0" borderId="0" xfId="1" applyFont="1" applyFill="1" applyAlignment="1">
      <alignment vertical="center"/>
    </xf>
    <xf numFmtId="38" fontId="25" fillId="0" borderId="0" xfId="1" applyFont="1" applyFill="1" applyAlignment="1">
      <alignment vertical="center"/>
    </xf>
    <xf numFmtId="0" fontId="5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0" fontId="26" fillId="0" borderId="0" xfId="3" applyFont="1" applyAlignment="1">
      <alignment vertical="center"/>
    </xf>
    <xf numFmtId="0" fontId="10" fillId="0" borderId="0" xfId="2" applyFont="1" applyAlignment="1">
      <alignment vertical="center" shrinkToFit="1"/>
    </xf>
    <xf numFmtId="0" fontId="7" fillId="0" borderId="0" xfId="2" applyFont="1" applyAlignment="1">
      <alignment horizontal="center" vertical="center" shrinkToFit="1"/>
    </xf>
    <xf numFmtId="0" fontId="11" fillId="0" borderId="0" xfId="2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13" fillId="0" borderId="0" xfId="2" applyFont="1" applyAlignment="1">
      <alignment horizontal="center" vertical="center" shrinkToFit="1"/>
    </xf>
    <xf numFmtId="0" fontId="6" fillId="0" borderId="0" xfId="4" applyFont="1" applyAlignment="1">
      <alignment vertical="center" shrinkToFit="1"/>
    </xf>
    <xf numFmtId="38" fontId="7" fillId="0" borderId="0" xfId="1" applyFont="1" applyAlignment="1">
      <alignment horizontal="center" vertical="center" shrinkToFit="1"/>
    </xf>
    <xf numFmtId="38" fontId="14" fillId="0" borderId="0" xfId="1" applyFont="1" applyAlignment="1">
      <alignment horizontal="center" vertical="center" shrinkToFit="1"/>
    </xf>
    <xf numFmtId="38" fontId="10" fillId="0" borderId="0" xfId="1" applyFont="1" applyAlignment="1">
      <alignment vertical="center" shrinkToFit="1"/>
    </xf>
    <xf numFmtId="0" fontId="9" fillId="0" borderId="0" xfId="2" applyFont="1" applyAlignment="1">
      <alignment vertical="center" shrinkToFit="1"/>
    </xf>
    <xf numFmtId="0" fontId="29" fillId="2" borderId="2" xfId="2" applyFont="1" applyFill="1" applyBorder="1" applyAlignment="1">
      <alignment horizontal="center" vertical="center" shrinkToFit="1"/>
    </xf>
    <xf numFmtId="0" fontId="29" fillId="2" borderId="3" xfId="2" applyFont="1" applyFill="1" applyBorder="1" applyAlignment="1">
      <alignment horizontal="center" vertical="center" shrinkToFit="1"/>
    </xf>
    <xf numFmtId="0" fontId="29" fillId="2" borderId="4" xfId="2" applyFont="1" applyFill="1" applyBorder="1" applyAlignment="1">
      <alignment horizontal="center" vertical="center" shrinkToFit="1"/>
    </xf>
    <xf numFmtId="0" fontId="6" fillId="0" borderId="0" xfId="2" applyFont="1" applyAlignment="1">
      <alignment horizontal="center" vertical="center" shrinkToFit="1"/>
    </xf>
    <xf numFmtId="0" fontId="30" fillId="0" borderId="0" xfId="2" applyFont="1" applyAlignment="1">
      <alignment vertical="center" shrinkToFit="1"/>
    </xf>
    <xf numFmtId="38" fontId="30" fillId="0" borderId="0" xfId="1" applyFont="1" applyAlignment="1">
      <alignment vertical="center" shrinkToFit="1"/>
    </xf>
    <xf numFmtId="38" fontId="31" fillId="0" borderId="0" xfId="1" applyFont="1" applyAlignment="1">
      <alignment vertical="center" shrinkToFit="1"/>
    </xf>
    <xf numFmtId="38" fontId="9" fillId="0" borderId="0" xfId="1" applyFont="1" applyAlignment="1">
      <alignment vertical="center" shrinkToFit="1"/>
    </xf>
    <xf numFmtId="14" fontId="9" fillId="0" borderId="0" xfId="2" applyNumberFormat="1" applyFont="1" applyAlignment="1">
      <alignment vertical="center" shrinkToFit="1"/>
    </xf>
    <xf numFmtId="0" fontId="32" fillId="0" borderId="5" xfId="5" applyFont="1" applyBorder="1" applyAlignment="1">
      <alignment vertical="center" shrinkToFit="1"/>
    </xf>
    <xf numFmtId="0" fontId="33" fillId="0" borderId="5" xfId="6" applyFont="1" applyBorder="1" applyAlignment="1">
      <alignment vertical="center" shrinkToFit="1"/>
    </xf>
    <xf numFmtId="0" fontId="32" fillId="0" borderId="0" xfId="6" applyFont="1" applyAlignment="1">
      <alignment vertical="center" shrinkToFit="1"/>
    </xf>
    <xf numFmtId="0" fontId="6" fillId="0" borderId="0" xfId="6" applyFont="1" applyAlignment="1">
      <alignment horizontal="center" vertical="center" shrinkToFit="1"/>
    </xf>
    <xf numFmtId="38" fontId="32" fillId="0" borderId="0" xfId="1" applyFont="1" applyFill="1" applyAlignment="1">
      <alignment vertical="center" shrinkToFit="1"/>
    </xf>
    <xf numFmtId="38" fontId="32" fillId="0" borderId="0" xfId="1" applyFont="1" applyFill="1" applyBorder="1" applyAlignment="1">
      <alignment vertical="center"/>
    </xf>
    <xf numFmtId="38" fontId="34" fillId="0" borderId="0" xfId="1" applyFont="1" applyFill="1" applyAlignment="1">
      <alignment vertical="center" shrinkToFit="1"/>
    </xf>
    <xf numFmtId="0" fontId="32" fillId="0" borderId="0" xfId="6" applyFont="1" applyAlignment="1">
      <alignment vertical="center"/>
    </xf>
    <xf numFmtId="0" fontId="16" fillId="3" borderId="6" xfId="2" applyFont="1" applyFill="1" applyBorder="1" applyAlignment="1">
      <alignment horizontal="center" vertical="center" shrinkToFit="1"/>
    </xf>
    <xf numFmtId="0" fontId="16" fillId="3" borderId="7" xfId="2" applyFont="1" applyFill="1" applyBorder="1" applyAlignment="1">
      <alignment horizontal="center" vertical="center" shrinkToFit="1"/>
    </xf>
    <xf numFmtId="0" fontId="16" fillId="3" borderId="7" xfId="2" applyFont="1" applyFill="1" applyBorder="1" applyAlignment="1">
      <alignment horizontal="center" vertical="center" shrinkToFit="1"/>
    </xf>
    <xf numFmtId="0" fontId="6" fillId="3" borderId="7" xfId="2" applyFont="1" applyFill="1" applyBorder="1" applyAlignment="1">
      <alignment horizontal="center" vertical="center" shrinkToFit="1"/>
    </xf>
    <xf numFmtId="38" fontId="16" fillId="3" borderId="7" xfId="1" applyFont="1" applyFill="1" applyBorder="1" applyAlignment="1">
      <alignment horizontal="center" vertical="center" shrinkToFit="1"/>
    </xf>
    <xf numFmtId="38" fontId="20" fillId="3" borderId="7" xfId="1" applyFont="1" applyFill="1" applyBorder="1" applyAlignment="1">
      <alignment horizontal="center" vertical="center" shrinkToFit="1"/>
    </xf>
    <xf numFmtId="0" fontId="16" fillId="3" borderId="8" xfId="2" applyFont="1" applyFill="1" applyBorder="1" applyAlignment="1">
      <alignment horizontal="center" vertical="center" shrinkToFit="1"/>
    </xf>
    <xf numFmtId="0" fontId="3" fillId="0" borderId="9" xfId="2" applyFont="1" applyBorder="1" applyAlignment="1">
      <alignment vertical="center" shrinkToFit="1"/>
    </xf>
    <xf numFmtId="0" fontId="3" fillId="0" borderId="10" xfId="2" applyFont="1" applyBorder="1" applyAlignment="1">
      <alignment vertical="center" shrinkToFit="1"/>
    </xf>
    <xf numFmtId="0" fontId="5" fillId="0" borderId="11" xfId="2" applyFont="1" applyBorder="1" applyAlignment="1">
      <alignment horizontal="center" vertical="center" shrinkToFit="1"/>
    </xf>
    <xf numFmtId="0" fontId="3" fillId="0" borderId="12" xfId="2" applyFont="1" applyBorder="1" applyAlignment="1">
      <alignment vertical="center" shrinkToFit="1"/>
    </xf>
    <xf numFmtId="0" fontId="6" fillId="0" borderId="10" xfId="2" applyFont="1" applyBorder="1" applyAlignment="1">
      <alignment vertical="center" shrinkToFit="1"/>
    </xf>
    <xf numFmtId="38" fontId="3" fillId="0" borderId="10" xfId="1" applyFont="1" applyFill="1" applyBorder="1" applyAlignment="1">
      <alignment vertical="center" shrinkToFit="1"/>
    </xf>
    <xf numFmtId="0" fontId="3" fillId="0" borderId="13" xfId="2" applyFont="1" applyBorder="1" applyAlignment="1">
      <alignment vertical="center" shrinkToFit="1"/>
    </xf>
    <xf numFmtId="0" fontId="3" fillId="0" borderId="14" xfId="2" applyFont="1" applyBorder="1" applyAlignment="1">
      <alignment vertical="center" shrinkToFit="1"/>
    </xf>
    <xf numFmtId="0" fontId="3" fillId="0" borderId="15" xfId="2" applyFont="1" applyBorder="1" applyAlignment="1">
      <alignment vertical="center" shrinkToFit="1"/>
    </xf>
    <xf numFmtId="0" fontId="5" fillId="0" borderId="16" xfId="2" applyFont="1" applyBorder="1" applyAlignment="1">
      <alignment horizontal="center" vertical="center" shrinkToFit="1"/>
    </xf>
    <xf numFmtId="0" fontId="3" fillId="0" borderId="17" xfId="2" applyFont="1" applyBorder="1" applyAlignment="1">
      <alignment vertical="center" shrinkToFit="1"/>
    </xf>
    <xf numFmtId="0" fontId="6" fillId="0" borderId="15" xfId="2" applyFont="1" applyBorder="1" applyAlignment="1">
      <alignment vertical="center" shrinkToFit="1"/>
    </xf>
    <xf numFmtId="38" fontId="3" fillId="0" borderId="15" xfId="1" applyFont="1" applyFill="1" applyBorder="1" applyAlignment="1">
      <alignment vertical="center" shrinkToFit="1"/>
    </xf>
    <xf numFmtId="0" fontId="3" fillId="0" borderId="18" xfId="2" applyFont="1" applyBorder="1" applyAlignment="1">
      <alignment vertical="center" shrinkToFit="1"/>
    </xf>
    <xf numFmtId="0" fontId="6" fillId="0" borderId="16" xfId="2" applyFont="1" applyBorder="1" applyAlignment="1">
      <alignment horizontal="center" vertical="center" shrinkToFit="1"/>
    </xf>
    <xf numFmtId="0" fontId="3" fillId="0" borderId="19" xfId="2" applyFont="1" applyBorder="1" applyAlignment="1">
      <alignment vertical="center" shrinkToFit="1"/>
    </xf>
    <xf numFmtId="0" fontId="3" fillId="0" borderId="20" xfId="2" applyFont="1" applyBorder="1" applyAlignment="1">
      <alignment vertical="center" shrinkToFit="1"/>
    </xf>
    <xf numFmtId="0" fontId="5" fillId="0" borderId="21" xfId="2" applyFont="1" applyBorder="1" applyAlignment="1">
      <alignment horizontal="center" vertical="center" shrinkToFit="1"/>
    </xf>
    <xf numFmtId="0" fontId="3" fillId="0" borderId="22" xfId="2" applyFont="1" applyBorder="1" applyAlignment="1">
      <alignment vertical="center" shrinkToFit="1"/>
    </xf>
    <xf numFmtId="0" fontId="6" fillId="0" borderId="20" xfId="2" applyFont="1" applyBorder="1" applyAlignment="1">
      <alignment vertical="center" shrinkToFit="1"/>
    </xf>
    <xf numFmtId="38" fontId="3" fillId="0" borderId="20" xfId="1" applyFont="1" applyFill="1" applyBorder="1" applyAlignment="1">
      <alignment vertical="center" shrinkToFit="1"/>
    </xf>
    <xf numFmtId="0" fontId="3" fillId="0" borderId="23" xfId="2" applyFont="1" applyBorder="1" applyAlignment="1">
      <alignment vertical="center" shrinkToFit="1"/>
    </xf>
    <xf numFmtId="0" fontId="29" fillId="2" borderId="24" xfId="2" applyFont="1" applyFill="1" applyBorder="1" applyAlignment="1">
      <alignment horizontal="center" vertical="center" shrinkToFit="1"/>
    </xf>
    <xf numFmtId="0" fontId="29" fillId="2" borderId="25" xfId="2" applyFont="1" applyFill="1" applyBorder="1" applyAlignment="1">
      <alignment horizontal="center" vertical="center" shrinkToFit="1"/>
    </xf>
    <xf numFmtId="0" fontId="29" fillId="2" borderId="26" xfId="2" applyFont="1" applyFill="1" applyBorder="1" applyAlignment="1">
      <alignment horizontal="center" vertical="center" shrinkToFit="1"/>
    </xf>
    <xf numFmtId="0" fontId="6" fillId="0" borderId="0" xfId="4" applyFont="1" applyAlignment="1">
      <alignment horizontal="center" vertical="center" shrinkToFit="1"/>
    </xf>
    <xf numFmtId="0" fontId="32" fillId="0" borderId="0" xfId="4" applyFont="1" applyAlignment="1">
      <alignment vertical="center" shrinkToFit="1"/>
    </xf>
    <xf numFmtId="38" fontId="32" fillId="0" borderId="0" xfId="1" applyFont="1" applyAlignment="1">
      <alignment vertical="center" shrinkToFit="1"/>
    </xf>
    <xf numFmtId="38" fontId="34" fillId="0" borderId="0" xfId="1" applyFont="1" applyAlignment="1">
      <alignment vertical="center" shrinkToFit="1"/>
    </xf>
    <xf numFmtId="0" fontId="32" fillId="0" borderId="0" xfId="4" applyFont="1" applyAlignment="1">
      <alignment vertical="center"/>
    </xf>
    <xf numFmtId="0" fontId="9" fillId="0" borderId="0" xfId="4" applyFont="1" applyAlignment="1">
      <alignment vertical="center" shrinkToFit="1"/>
    </xf>
    <xf numFmtId="0" fontId="16" fillId="0" borderId="0" xfId="4" applyFont="1" applyAlignment="1">
      <alignment vertical="center" shrinkToFit="1"/>
    </xf>
    <xf numFmtId="0" fontId="3" fillId="0" borderId="27" xfId="2" applyFont="1" applyBorder="1" applyAlignment="1">
      <alignment vertical="center" shrinkToFit="1"/>
    </xf>
    <xf numFmtId="0" fontId="3" fillId="0" borderId="28" xfId="2" applyFont="1" applyBorder="1" applyAlignment="1">
      <alignment vertical="center" shrinkToFit="1"/>
    </xf>
    <xf numFmtId="0" fontId="29" fillId="2" borderId="29" xfId="2" applyFont="1" applyFill="1" applyBorder="1" applyAlignment="1">
      <alignment horizontal="center" vertical="center" shrinkToFit="1"/>
    </xf>
    <xf numFmtId="0" fontId="29" fillId="2" borderId="30" xfId="2" applyFont="1" applyFill="1" applyBorder="1" applyAlignment="1">
      <alignment horizontal="center" vertical="center" shrinkToFit="1"/>
    </xf>
    <xf numFmtId="0" fontId="29" fillId="2" borderId="31" xfId="2" applyFont="1" applyFill="1" applyBorder="1" applyAlignment="1">
      <alignment horizontal="center" vertical="center" shrinkToFit="1"/>
    </xf>
    <xf numFmtId="0" fontId="32" fillId="0" borderId="0" xfId="7" applyFont="1" applyAlignment="1">
      <alignment vertical="center" shrinkToFit="1"/>
    </xf>
    <xf numFmtId="0" fontId="33" fillId="0" borderId="0" xfId="6" applyFont="1" applyAlignment="1">
      <alignment vertical="center" shrinkToFit="1"/>
    </xf>
    <xf numFmtId="38" fontId="32" fillId="0" borderId="0" xfId="1" applyFont="1" applyFill="1" applyBorder="1" applyAlignment="1">
      <alignment vertical="center" shrinkToFit="1"/>
    </xf>
    <xf numFmtId="38" fontId="34" fillId="0" borderId="0" xfId="1" applyFont="1" applyFill="1" applyBorder="1" applyAlignment="1">
      <alignment vertical="center" shrinkToFit="1"/>
    </xf>
    <xf numFmtId="0" fontId="5" fillId="0" borderId="10" xfId="2" applyFont="1" applyBorder="1" applyAlignment="1">
      <alignment horizontal="center" vertical="center" shrinkToFit="1"/>
    </xf>
    <xf numFmtId="0" fontId="5" fillId="0" borderId="15" xfId="2" applyFont="1" applyBorder="1" applyAlignment="1">
      <alignment horizontal="center" vertical="center" shrinkToFit="1"/>
    </xf>
    <xf numFmtId="0" fontId="6" fillId="0" borderId="15" xfId="2" applyFont="1" applyBorder="1" applyAlignment="1">
      <alignment horizontal="center" vertical="center" shrinkToFit="1"/>
    </xf>
    <xf numFmtId="0" fontId="6" fillId="0" borderId="20" xfId="2" applyFont="1" applyBorder="1" applyAlignment="1">
      <alignment horizontal="center" vertical="center" shrinkToFit="1"/>
    </xf>
    <xf numFmtId="0" fontId="6" fillId="0" borderId="21" xfId="2" applyFont="1" applyBorder="1" applyAlignment="1">
      <alignment horizontal="center" vertical="center" shrinkToFit="1"/>
    </xf>
    <xf numFmtId="0" fontId="35" fillId="0" borderId="0" xfId="4" applyFont="1" applyAlignment="1">
      <alignment vertical="center" shrinkToFit="1"/>
    </xf>
    <xf numFmtId="0" fontId="36" fillId="0" borderId="0" xfId="2" applyFont="1" applyAlignment="1">
      <alignment vertical="center" shrinkToFit="1"/>
    </xf>
    <xf numFmtId="0" fontId="3" fillId="0" borderId="32" xfId="2" applyFont="1" applyBorder="1" applyAlignment="1">
      <alignment vertical="center" shrinkToFit="1"/>
    </xf>
    <xf numFmtId="0" fontId="3" fillId="0" borderId="33" xfId="2" applyFont="1" applyBorder="1" applyAlignment="1">
      <alignment vertical="center" shrinkToFit="1"/>
    </xf>
    <xf numFmtId="0" fontId="16" fillId="0" borderId="11" xfId="2" applyFont="1" applyBorder="1" applyAlignment="1">
      <alignment horizontal="center" vertical="center" shrinkToFit="1"/>
    </xf>
    <xf numFmtId="0" fontId="37" fillId="0" borderId="12" xfId="2" applyFont="1" applyBorder="1" applyAlignment="1">
      <alignment vertical="center" shrinkToFit="1"/>
    </xf>
    <xf numFmtId="0" fontId="5" fillId="0" borderId="13" xfId="2" applyFont="1" applyBorder="1" applyAlignment="1">
      <alignment vertical="center" shrinkToFit="1"/>
    </xf>
    <xf numFmtId="0" fontId="16" fillId="0" borderId="16" xfId="2" applyFont="1" applyBorder="1" applyAlignment="1">
      <alignment horizontal="center" vertical="center" shrinkToFit="1"/>
    </xf>
    <xf numFmtId="0" fontId="37" fillId="0" borderId="17" xfId="2" applyFont="1" applyBorder="1" applyAlignment="1">
      <alignment vertical="center" shrinkToFit="1"/>
    </xf>
    <xf numFmtId="0" fontId="6" fillId="0" borderId="18" xfId="2" applyFont="1" applyBorder="1" applyAlignment="1">
      <alignment vertical="center" shrinkToFit="1"/>
    </xf>
    <xf numFmtId="0" fontId="5" fillId="0" borderId="18" xfId="2" applyFont="1" applyBorder="1" applyAlignment="1">
      <alignment vertical="center" shrinkToFit="1"/>
    </xf>
    <xf numFmtId="0" fontId="16" fillId="0" borderId="21" xfId="2" applyFont="1" applyBorder="1" applyAlignment="1">
      <alignment horizontal="center" vertical="center" shrinkToFit="1"/>
    </xf>
    <xf numFmtId="0" fontId="37" fillId="0" borderId="22" xfId="2" applyFont="1" applyBorder="1" applyAlignment="1">
      <alignment vertical="center" shrinkToFit="1"/>
    </xf>
    <xf numFmtId="0" fontId="16" fillId="0" borderId="0" xfId="2" applyFont="1" applyAlignment="1">
      <alignment horizontal="center" vertical="center" shrinkToFit="1"/>
    </xf>
    <xf numFmtId="0" fontId="37" fillId="0" borderId="0" xfId="2" applyFont="1" applyAlignment="1">
      <alignment vertical="center" shrinkToFit="1"/>
    </xf>
    <xf numFmtId="38" fontId="3" fillId="0" borderId="0" xfId="1" applyFont="1" applyAlignment="1">
      <alignment vertical="center" shrinkToFit="1"/>
    </xf>
    <xf numFmtId="38" fontId="25" fillId="0" borderId="0" xfId="1" applyFont="1" applyAlignment="1">
      <alignment vertical="center" shrinkToFit="1"/>
    </xf>
    <xf numFmtId="0" fontId="29" fillId="2" borderId="29" xfId="2" applyFont="1" applyFill="1" applyBorder="1" applyAlignment="1">
      <alignment horizontal="center" shrinkToFit="1"/>
    </xf>
    <xf numFmtId="0" fontId="29" fillId="2" borderId="30" xfId="2" applyFont="1" applyFill="1" applyBorder="1" applyAlignment="1">
      <alignment horizontal="center" shrinkToFit="1"/>
    </xf>
    <xf numFmtId="0" fontId="29" fillId="2" borderId="31" xfId="2" applyFont="1" applyFill="1" applyBorder="1" applyAlignment="1">
      <alignment horizontal="center" shrinkToFit="1"/>
    </xf>
    <xf numFmtId="0" fontId="6" fillId="0" borderId="0" xfId="4" applyFont="1" applyAlignment="1">
      <alignment horizontal="center" shrinkToFit="1"/>
    </xf>
    <xf numFmtId="0" fontId="28" fillId="0" borderId="0" xfId="4" applyAlignment="1">
      <alignment shrinkToFit="1"/>
    </xf>
    <xf numFmtId="38" fontId="28" fillId="0" borderId="0" xfId="1" applyFont="1" applyAlignment="1">
      <alignment shrinkToFit="1"/>
    </xf>
    <xf numFmtId="38" fontId="38" fillId="0" borderId="0" xfId="1" applyFont="1" applyAlignment="1">
      <alignment shrinkToFit="1"/>
    </xf>
    <xf numFmtId="0" fontId="2" fillId="0" borderId="0" xfId="2" applyAlignment="1">
      <alignment shrinkToFit="1"/>
    </xf>
    <xf numFmtId="0" fontId="2" fillId="0" borderId="0" xfId="2"/>
    <xf numFmtId="0" fontId="39" fillId="0" borderId="0" xfId="4" applyFont="1" applyAlignment="1">
      <alignment shrinkToFit="1"/>
    </xf>
    <xf numFmtId="0" fontId="16" fillId="0" borderId="0" xfId="4" applyFont="1" applyAlignment="1">
      <alignment shrinkToFit="1"/>
    </xf>
    <xf numFmtId="0" fontId="40" fillId="3" borderId="6" xfId="2" applyFont="1" applyFill="1" applyBorder="1" applyAlignment="1">
      <alignment horizontal="center" vertical="center" shrinkToFit="1"/>
    </xf>
    <xf numFmtId="0" fontId="40" fillId="3" borderId="7" xfId="2" applyFont="1" applyFill="1" applyBorder="1" applyAlignment="1">
      <alignment horizontal="center" vertical="center" shrinkToFit="1"/>
    </xf>
    <xf numFmtId="0" fontId="40" fillId="3" borderId="7" xfId="2" applyFont="1" applyFill="1" applyBorder="1" applyAlignment="1">
      <alignment horizontal="center" vertical="center" shrinkToFit="1"/>
    </xf>
    <xf numFmtId="0" fontId="41" fillId="3" borderId="7" xfId="2" applyFont="1" applyFill="1" applyBorder="1" applyAlignment="1">
      <alignment horizontal="center" vertical="center" shrinkToFit="1"/>
    </xf>
    <xf numFmtId="38" fontId="40" fillId="3" borderId="7" xfId="1" applyFont="1" applyFill="1" applyBorder="1" applyAlignment="1">
      <alignment horizontal="center" vertical="center" shrinkToFit="1"/>
    </xf>
    <xf numFmtId="38" fontId="42" fillId="3" borderId="7" xfId="1" applyFont="1" applyFill="1" applyBorder="1" applyAlignment="1">
      <alignment horizontal="center" vertical="center" shrinkToFit="1"/>
    </xf>
    <xf numFmtId="0" fontId="40" fillId="3" borderId="8" xfId="2" applyFont="1" applyFill="1" applyBorder="1" applyAlignment="1">
      <alignment horizontal="center" vertical="center" shrinkToFit="1"/>
    </xf>
    <xf numFmtId="0" fontId="37" fillId="0" borderId="18" xfId="2" applyFont="1" applyBorder="1" applyAlignment="1">
      <alignment vertical="center" shrinkToFit="1"/>
    </xf>
    <xf numFmtId="0" fontId="37" fillId="0" borderId="23" xfId="2" applyFont="1" applyBorder="1" applyAlignment="1">
      <alignment vertical="center" shrinkToFit="1"/>
    </xf>
    <xf numFmtId="0" fontId="28" fillId="0" borderId="0" xfId="4" applyAlignment="1"/>
    <xf numFmtId="38" fontId="43" fillId="0" borderId="0" xfId="1" applyFont="1" applyAlignment="1">
      <alignment shrinkToFit="1"/>
    </xf>
    <xf numFmtId="0" fontId="44" fillId="0" borderId="0" xfId="5" applyFont="1" applyBorder="1" applyAlignment="1">
      <alignment shrinkToFit="1"/>
    </xf>
    <xf numFmtId="0" fontId="45" fillId="0" borderId="0" xfId="5" applyFont="1" applyBorder="1" applyAlignment="1">
      <alignment shrinkToFit="1"/>
    </xf>
    <xf numFmtId="0" fontId="46" fillId="0" borderId="0" xfId="5" applyFont="1" applyBorder="1" applyAlignment="1">
      <alignment horizontal="center" shrinkToFit="1"/>
    </xf>
    <xf numFmtId="38" fontId="44" fillId="0" borderId="0" xfId="1" applyFont="1" applyFill="1" applyBorder="1" applyAlignment="1">
      <alignment shrinkToFit="1"/>
    </xf>
    <xf numFmtId="0" fontId="44" fillId="0" borderId="0" xfId="6" applyFont="1" applyAlignment="1"/>
    <xf numFmtId="0" fontId="32" fillId="0" borderId="0" xfId="7" applyAlignment="1">
      <alignment shrinkToFit="1"/>
    </xf>
    <xf numFmtId="0" fontId="33" fillId="0" borderId="0" xfId="6" applyFont="1" applyAlignment="1">
      <alignment shrinkToFit="1"/>
    </xf>
    <xf numFmtId="0" fontId="32" fillId="0" borderId="0" xfId="6" applyFont="1" applyAlignment="1">
      <alignment shrinkToFit="1"/>
    </xf>
    <xf numFmtId="38" fontId="32" fillId="0" borderId="0" xfId="1" applyFont="1" applyFill="1" applyBorder="1" applyAlignment="1">
      <alignment shrinkToFit="1"/>
    </xf>
    <xf numFmtId="38" fontId="34" fillId="0" borderId="0" xfId="1" applyFont="1" applyFill="1" applyBorder="1" applyAlignment="1">
      <alignment shrinkToFit="1"/>
    </xf>
    <xf numFmtId="38" fontId="32" fillId="0" borderId="0" xfId="1" applyFont="1" applyFill="1" applyAlignment="1">
      <alignment shrinkToFit="1"/>
    </xf>
    <xf numFmtId="0" fontId="32" fillId="0" borderId="0" xfId="6" applyFont="1" applyAlignment="1"/>
    <xf numFmtId="0" fontId="6" fillId="0" borderId="11" xfId="2" applyFont="1" applyBorder="1" applyAlignment="1">
      <alignment horizontal="center" vertical="center" shrinkToFit="1"/>
    </xf>
  </cellXfs>
  <cellStyles count="8">
    <cellStyle name="桁区切り" xfId="1" builtinId="6"/>
    <cellStyle name="標準" xfId="0" builtinId="0"/>
    <cellStyle name="標準 2 2" xfId="4"/>
    <cellStyle name="標準 2 3" xfId="2"/>
    <cellStyle name="標準 4" xfId="6"/>
    <cellStyle name="標準 5 2" xfId="3"/>
    <cellStyle name="標準_2021時間割" xfId="5"/>
    <cellStyle name="標準_データ_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9"/>
  <sheetViews>
    <sheetView tabSelected="1" zoomScaleNormal="100" workbookViewId="0"/>
  </sheetViews>
  <sheetFormatPr defaultColWidth="9" defaultRowHeight="13.5"/>
  <cols>
    <col min="1" max="1" width="27.625" style="1" customWidth="1"/>
    <col min="2" max="2" width="9.625" style="1" customWidth="1"/>
    <col min="3" max="3" width="7.125" style="2" customWidth="1"/>
    <col min="4" max="4" width="2.125" style="1" customWidth="1"/>
    <col min="5" max="5" width="7.625" style="3" customWidth="1"/>
    <col min="6" max="6" width="43.625" style="1" customWidth="1"/>
    <col min="7" max="7" width="11.625" style="1" customWidth="1"/>
    <col min="8" max="8" width="8.625" style="4" hidden="1" customWidth="1"/>
    <col min="9" max="9" width="8.625" style="4" customWidth="1"/>
    <col min="10" max="10" width="2.125" style="1" customWidth="1"/>
    <col min="11" max="11" width="8.625" style="1" hidden="1" customWidth="1"/>
    <col min="12" max="12" width="8.625" style="4" hidden="1" customWidth="1"/>
    <col min="13" max="13" width="15.625" style="1" customWidth="1"/>
    <col min="14" max="16384" width="9" style="5"/>
  </cols>
  <sheetData>
    <row r="1" spans="1:13" ht="20.100000000000001" customHeight="1"/>
    <row r="2" spans="1:13" s="8" customFormat="1" ht="30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8" customFormat="1" ht="9.75" customHeight="1">
      <c r="A3" s="9"/>
      <c r="B3" s="10"/>
      <c r="C3" s="11"/>
      <c r="D3" s="12"/>
      <c r="E3" s="13"/>
      <c r="F3" s="10"/>
      <c r="G3" s="10"/>
      <c r="H3" s="14"/>
      <c r="I3" s="14"/>
      <c r="J3" s="15"/>
      <c r="K3" s="14"/>
      <c r="L3" s="16"/>
      <c r="M3" s="17"/>
    </row>
    <row r="4" spans="1:13" s="18" customFormat="1" ht="20.100000000000001" customHeight="1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7"/>
    </row>
    <row r="5" spans="1:13" s="18" customFormat="1" ht="20.100000000000001" customHeight="1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7"/>
    </row>
    <row r="6" spans="1:13" s="18" customFormat="1" ht="9.75" customHeight="1">
      <c r="A6" s="17"/>
      <c r="B6" s="17"/>
      <c r="C6" s="20"/>
      <c r="D6" s="17"/>
      <c r="E6" s="21"/>
      <c r="F6" s="17"/>
      <c r="G6" s="17"/>
      <c r="H6" s="22"/>
      <c r="I6" s="22"/>
      <c r="J6" s="23"/>
      <c r="K6" s="22"/>
      <c r="L6" s="22"/>
      <c r="M6" s="17"/>
    </row>
    <row r="7" spans="1:13" s="18" customFormat="1" ht="20.100000000000001" customHeight="1">
      <c r="A7" s="24"/>
      <c r="B7" s="25" t="s">
        <v>3</v>
      </c>
      <c r="C7" s="26"/>
      <c r="D7" s="26"/>
      <c r="E7" s="27"/>
      <c r="F7" s="26"/>
      <c r="G7" s="24"/>
      <c r="H7" s="28"/>
      <c r="I7" s="28"/>
      <c r="J7" s="29"/>
      <c r="K7" s="28"/>
      <c r="L7" s="28"/>
      <c r="M7" s="24"/>
    </row>
    <row r="8" spans="1:13" s="18" customFormat="1" ht="20.100000000000001" customHeight="1">
      <c r="B8" s="26" t="s">
        <v>4</v>
      </c>
      <c r="C8" s="26"/>
      <c r="E8" s="27"/>
      <c r="H8" s="30"/>
      <c r="I8" s="30"/>
      <c r="J8" s="31"/>
      <c r="K8" s="30"/>
      <c r="L8" s="30"/>
    </row>
    <row r="9" spans="1:13" s="18" customFormat="1" ht="20.100000000000001" customHeight="1">
      <c r="B9" s="26" t="s">
        <v>5</v>
      </c>
      <c r="C9" s="26"/>
      <c r="E9" s="27"/>
      <c r="H9" s="30"/>
      <c r="I9" s="30"/>
      <c r="J9" s="31"/>
      <c r="K9" s="30"/>
      <c r="L9" s="30"/>
    </row>
    <row r="10" spans="1:13" s="18" customFormat="1" ht="6.75" customHeight="1">
      <c r="A10" s="24"/>
      <c r="C10" s="26"/>
      <c r="D10" s="26"/>
      <c r="E10" s="27"/>
      <c r="F10" s="26"/>
      <c r="G10" s="24"/>
      <c r="H10" s="28"/>
      <c r="I10" s="28"/>
      <c r="J10" s="29"/>
      <c r="K10" s="28"/>
      <c r="L10" s="28"/>
      <c r="M10" s="24"/>
    </row>
    <row r="11" spans="1:13" s="18" customFormat="1" ht="20.100000000000001" customHeight="1">
      <c r="A11" s="24"/>
      <c r="B11" s="24"/>
      <c r="C11" s="32" t="s">
        <v>6</v>
      </c>
      <c r="D11" s="33"/>
      <c r="E11" s="34"/>
      <c r="G11" s="24"/>
      <c r="H11" s="28"/>
      <c r="I11" s="28"/>
      <c r="J11" s="29"/>
      <c r="K11" s="28"/>
      <c r="L11" s="28"/>
      <c r="M11" s="24"/>
    </row>
    <row r="12" spans="1:13" s="35" customFormat="1" ht="20.100000000000001" customHeight="1">
      <c r="C12" s="32" t="s">
        <v>7</v>
      </c>
      <c r="D12" s="36"/>
      <c r="E12" s="37"/>
      <c r="H12" s="38"/>
      <c r="I12" s="38"/>
      <c r="J12" s="39"/>
      <c r="K12" s="38"/>
      <c r="L12" s="38"/>
    </row>
    <row r="13" spans="1:13" s="35" customFormat="1" ht="6.75" customHeight="1">
      <c r="C13" s="32"/>
      <c r="D13" s="36"/>
      <c r="E13" s="37"/>
      <c r="H13" s="38"/>
      <c r="I13" s="38"/>
      <c r="J13" s="39"/>
      <c r="K13" s="38"/>
      <c r="L13" s="38"/>
    </row>
    <row r="14" spans="1:13" s="35" customFormat="1" ht="9.75" customHeight="1">
      <c r="C14" s="40"/>
      <c r="D14" s="36"/>
      <c r="E14" s="37"/>
      <c r="F14" s="32"/>
      <c r="H14" s="38"/>
      <c r="I14" s="38"/>
      <c r="J14" s="39"/>
      <c r="K14" s="38"/>
      <c r="L14" s="38"/>
    </row>
    <row r="15" spans="1:13" s="35" customFormat="1" ht="20.100000000000001" customHeight="1">
      <c r="B15" s="40" t="s">
        <v>8</v>
      </c>
      <c r="C15" s="40"/>
      <c r="D15" s="36"/>
      <c r="E15" s="37"/>
      <c r="F15" s="32"/>
      <c r="H15" s="38"/>
      <c r="I15" s="38"/>
      <c r="J15" s="39"/>
      <c r="K15" s="38"/>
      <c r="L15" s="38"/>
    </row>
    <row r="16" spans="1:13" s="35" customFormat="1" ht="20.100000000000001" customHeight="1">
      <c r="B16" s="40" t="s">
        <v>9</v>
      </c>
      <c r="C16" s="40"/>
      <c r="D16" s="36"/>
      <c r="E16" s="37"/>
      <c r="F16" s="32"/>
      <c r="H16" s="38"/>
      <c r="I16" s="38"/>
      <c r="J16" s="39"/>
      <c r="K16" s="38"/>
      <c r="L16" s="38"/>
    </row>
    <row r="17" spans="1:13" s="35" customFormat="1" ht="8.25" customHeight="1">
      <c r="B17" s="40"/>
      <c r="C17" s="40"/>
      <c r="D17" s="36"/>
      <c r="E17" s="37"/>
      <c r="F17" s="32"/>
      <c r="H17" s="38"/>
      <c r="I17" s="38"/>
      <c r="J17" s="39"/>
      <c r="K17" s="38"/>
      <c r="L17" s="38"/>
    </row>
    <row r="18" spans="1:13" s="35" customFormat="1" ht="20.100000000000001" customHeight="1">
      <c r="B18" s="40" t="s">
        <v>10</v>
      </c>
      <c r="C18" s="40"/>
      <c r="D18" s="36"/>
      <c r="E18" s="37"/>
      <c r="F18" s="32"/>
      <c r="H18" s="38"/>
      <c r="I18" s="38"/>
      <c r="J18" s="39"/>
      <c r="K18" s="38"/>
      <c r="L18" s="38"/>
    </row>
    <row r="19" spans="1:13" s="35" customFormat="1" ht="8.25" customHeight="1">
      <c r="B19" s="40"/>
      <c r="C19" s="40"/>
      <c r="D19" s="36"/>
      <c r="E19" s="37"/>
      <c r="F19" s="32"/>
      <c r="H19" s="38"/>
      <c r="I19" s="38"/>
      <c r="J19" s="39"/>
      <c r="K19" s="38"/>
      <c r="L19" s="38"/>
    </row>
    <row r="20" spans="1:13" s="35" customFormat="1" ht="19.5" customHeight="1">
      <c r="B20" s="41" t="s">
        <v>11</v>
      </c>
      <c r="C20" s="40"/>
      <c r="D20" s="42"/>
      <c r="E20" s="37"/>
      <c r="F20" s="32"/>
      <c r="H20" s="38"/>
      <c r="I20" s="38"/>
      <c r="J20" s="39"/>
      <c r="K20" s="38"/>
      <c r="L20" s="38"/>
    </row>
    <row r="21" spans="1:13" s="35" customFormat="1" ht="19.5" customHeight="1">
      <c r="B21" s="41" t="s">
        <v>12</v>
      </c>
      <c r="C21" s="40"/>
      <c r="D21" s="42"/>
      <c r="E21" s="37"/>
      <c r="F21" s="32"/>
      <c r="H21" s="38"/>
      <c r="I21" s="38"/>
      <c r="J21" s="39"/>
      <c r="K21" s="38"/>
      <c r="L21" s="38"/>
    </row>
    <row r="22" spans="1:13" s="35" customFormat="1" ht="3.75" customHeight="1">
      <c r="C22" s="40"/>
      <c r="D22" s="42"/>
      <c r="E22" s="37"/>
      <c r="F22" s="32"/>
      <c r="H22" s="38"/>
      <c r="I22" s="38"/>
      <c r="J22" s="39"/>
      <c r="K22" s="38"/>
      <c r="L22" s="38"/>
    </row>
    <row r="23" spans="1:13" s="8" customFormat="1" ht="10.5" customHeight="1">
      <c r="A23" s="43"/>
      <c r="B23" s="44"/>
      <c r="C23" s="45"/>
      <c r="D23" s="46"/>
      <c r="E23" s="47"/>
      <c r="F23" s="48"/>
      <c r="G23" s="44"/>
      <c r="H23" s="49"/>
      <c r="I23" s="49"/>
      <c r="J23" s="50"/>
      <c r="K23" s="49"/>
      <c r="L23" s="51"/>
      <c r="M23" s="52"/>
    </row>
    <row r="24" spans="1:13" s="8" customFormat="1" ht="20.100000000000001" customHeight="1" thickBot="1">
      <c r="A24" s="53" t="s">
        <v>13</v>
      </c>
      <c r="B24" s="54"/>
      <c r="C24" s="54"/>
      <c r="D24" s="55"/>
      <c r="E24" s="56"/>
      <c r="F24" s="57"/>
      <c r="G24" s="57"/>
      <c r="H24" s="58"/>
      <c r="I24" s="58"/>
      <c r="J24" s="59"/>
      <c r="K24" s="58"/>
      <c r="L24" s="60"/>
      <c r="M24" s="61">
        <v>45394</v>
      </c>
    </row>
    <row r="25" spans="1:13" s="69" customFormat="1" ht="20.100000000000001" customHeight="1" thickTop="1" thickBot="1">
      <c r="A25" s="62"/>
      <c r="B25" s="62"/>
      <c r="C25" s="63"/>
      <c r="D25" s="64"/>
      <c r="E25" s="65"/>
      <c r="F25" s="64"/>
      <c r="G25" s="64"/>
      <c r="H25" s="66"/>
      <c r="I25" s="67" t="s">
        <v>14</v>
      </c>
      <c r="J25" s="68"/>
      <c r="K25" s="66"/>
      <c r="L25" s="66"/>
      <c r="M25" s="64"/>
    </row>
    <row r="26" spans="1:13" ht="20.100000000000001" customHeight="1" thickTop="1" thickBot="1">
      <c r="A26" s="70" t="s">
        <v>15</v>
      </c>
      <c r="B26" s="71" t="s">
        <v>16</v>
      </c>
      <c r="C26" s="72" t="s">
        <v>17</v>
      </c>
      <c r="D26" s="72"/>
      <c r="E26" s="73"/>
      <c r="F26" s="71" t="s">
        <v>18</v>
      </c>
      <c r="G26" s="71" t="s">
        <v>19</v>
      </c>
      <c r="H26" s="74" t="s">
        <v>20</v>
      </c>
      <c r="I26" s="74" t="s">
        <v>21</v>
      </c>
      <c r="J26" s="75"/>
      <c r="K26" s="74"/>
      <c r="L26" s="74" t="s">
        <v>22</v>
      </c>
      <c r="M26" s="76" t="s">
        <v>23</v>
      </c>
    </row>
    <row r="27" spans="1:13" ht="20.100000000000001" customHeight="1">
      <c r="A27" s="77" t="s">
        <v>24</v>
      </c>
      <c r="B27" s="78" t="s">
        <v>25</v>
      </c>
      <c r="C27" s="79">
        <v>13010</v>
      </c>
      <c r="D27" s="80"/>
      <c r="E27" s="81"/>
      <c r="F27" s="78"/>
      <c r="G27" s="78"/>
      <c r="H27" s="82"/>
      <c r="I27" s="82" t="str">
        <f>IF(ROUND(H27*1.1,0)=0,"",ROUND(H27*1.1,0))</f>
        <v/>
      </c>
      <c r="J27" s="78"/>
      <c r="K27" s="78" t="str">
        <f>IF(ROUND(H27*0.9,0)=0,"",ROUND(H27*0.9,0))</f>
        <v/>
      </c>
      <c r="L27" s="82" t="str">
        <f>IFERROR(ROUND(K27*1.1,0),"")</f>
        <v/>
      </c>
      <c r="M27" s="83"/>
    </row>
    <row r="28" spans="1:13" ht="20.100000000000001" customHeight="1">
      <c r="A28" s="84" t="s">
        <v>26</v>
      </c>
      <c r="B28" s="85" t="s">
        <v>27</v>
      </c>
      <c r="C28" s="86">
        <v>13010</v>
      </c>
      <c r="D28" s="87"/>
      <c r="E28" s="88"/>
      <c r="F28" s="85" t="s">
        <v>28</v>
      </c>
      <c r="G28" s="85" t="s">
        <v>29</v>
      </c>
      <c r="H28" s="89">
        <v>2000</v>
      </c>
      <c r="I28" s="89">
        <f>IF(ROUND(H28*1.1,0)=0,"",ROUND(H28*1.1,0))</f>
        <v>2200</v>
      </c>
      <c r="J28" s="85"/>
      <c r="K28" s="85">
        <f>IF(ROUND(H28*0.9,0)=0,"",ROUND(H28*0.9,0))</f>
        <v>1800</v>
      </c>
      <c r="L28" s="89">
        <f>IFERROR(ROUND(K28*1.1,0),"")</f>
        <v>1980</v>
      </c>
      <c r="M28" s="90"/>
    </row>
    <row r="29" spans="1:13" ht="20.100000000000001" customHeight="1">
      <c r="A29" s="84" t="s">
        <v>30</v>
      </c>
      <c r="B29" s="85" t="s">
        <v>27</v>
      </c>
      <c r="C29" s="91">
        <v>13010</v>
      </c>
      <c r="D29" s="87"/>
      <c r="E29" s="88"/>
      <c r="F29" s="85" t="s">
        <v>28</v>
      </c>
      <c r="G29" s="85" t="s">
        <v>29</v>
      </c>
      <c r="H29" s="89">
        <v>2000</v>
      </c>
      <c r="I29" s="89">
        <f>IF(ROUND(H29*1.1,0)=0,"",ROUND(H29*1.1,0))</f>
        <v>2200</v>
      </c>
      <c r="J29" s="85"/>
      <c r="K29" s="85">
        <f>IF(ROUND(H29*0.9,0)=0,"",ROUND(H29*0.9,0))</f>
        <v>1800</v>
      </c>
      <c r="L29" s="89">
        <f>IFERROR(ROUND(K29*1.1,0),"")</f>
        <v>1980</v>
      </c>
      <c r="M29" s="90"/>
    </row>
    <row r="30" spans="1:13" ht="20.100000000000001" customHeight="1">
      <c r="A30" s="84"/>
      <c r="B30" s="85"/>
      <c r="C30" s="91"/>
      <c r="D30" s="87"/>
      <c r="E30" s="88"/>
      <c r="F30" s="85"/>
      <c r="G30" s="85"/>
      <c r="H30" s="89"/>
      <c r="I30" s="89"/>
      <c r="J30" s="85"/>
      <c r="K30" s="85"/>
      <c r="L30" s="89"/>
      <c r="M30" s="90"/>
    </row>
    <row r="31" spans="1:13" ht="20.100000000000001" customHeight="1">
      <c r="A31" s="84" t="s">
        <v>31</v>
      </c>
      <c r="B31" s="85" t="s">
        <v>32</v>
      </c>
      <c r="C31" s="86">
        <v>13030</v>
      </c>
      <c r="D31" s="87"/>
      <c r="E31" s="88"/>
      <c r="F31" s="85" t="s">
        <v>33</v>
      </c>
      <c r="G31" s="85" t="s">
        <v>34</v>
      </c>
      <c r="H31" s="89">
        <v>2900</v>
      </c>
      <c r="I31" s="89">
        <f>IF(ROUND(H31*1.1,0)=0,"",ROUND(H31*1.1,0))</f>
        <v>3190</v>
      </c>
      <c r="J31" s="85"/>
      <c r="K31" s="85">
        <f>IF(ROUND(H31*0.9,0)=0,"",ROUND(H31*0.9,0))</f>
        <v>2610</v>
      </c>
      <c r="L31" s="89">
        <f>IFERROR(ROUND(K31*1.1,0),"")</f>
        <v>2871</v>
      </c>
      <c r="M31" s="90"/>
    </row>
    <row r="32" spans="1:13" ht="20.100000000000001" customHeight="1" thickBot="1">
      <c r="A32" s="92"/>
      <c r="B32" s="93"/>
      <c r="C32" s="94"/>
      <c r="D32" s="95"/>
      <c r="E32" s="96"/>
      <c r="F32" s="93"/>
      <c r="G32" s="93"/>
      <c r="H32" s="97"/>
      <c r="I32" s="97"/>
      <c r="J32" s="93"/>
      <c r="K32" s="93"/>
      <c r="L32" s="97"/>
      <c r="M32" s="98"/>
    </row>
    <row r="33" spans="1:13" ht="20.100000000000001" customHeight="1" thickTop="1"/>
    <row r="34" spans="1:13" ht="20.100000000000001" customHeight="1" thickBot="1"/>
    <row r="35" spans="1:13" s="106" customFormat="1" ht="20.100000000000001" customHeight="1" thickTop="1" thickBot="1">
      <c r="A35" s="99" t="s">
        <v>35</v>
      </c>
      <c r="B35" s="100"/>
      <c r="C35" s="100"/>
      <c r="D35" s="101"/>
      <c r="E35" s="102"/>
      <c r="F35" s="103"/>
      <c r="G35" s="103"/>
      <c r="H35" s="104"/>
      <c r="I35" s="104"/>
      <c r="J35" s="105"/>
      <c r="K35" s="104"/>
      <c r="L35" s="104"/>
      <c r="M35" s="1"/>
    </row>
    <row r="36" spans="1:13" s="106" customFormat="1" ht="20.100000000000001" customHeight="1" thickTop="1" thickBot="1">
      <c r="A36" s="107"/>
      <c r="B36" s="107"/>
      <c r="C36" s="108"/>
      <c r="D36" s="108"/>
      <c r="E36" s="102"/>
      <c r="F36" s="103"/>
      <c r="G36" s="103"/>
      <c r="H36" s="104"/>
      <c r="I36" s="104"/>
      <c r="J36" s="105"/>
      <c r="K36" s="104"/>
      <c r="L36" s="104"/>
      <c r="M36" s="1"/>
    </row>
    <row r="37" spans="1:13" ht="20.100000000000001" customHeight="1" thickTop="1" thickBot="1">
      <c r="A37" s="70" t="s">
        <v>15</v>
      </c>
      <c r="B37" s="71" t="s">
        <v>16</v>
      </c>
      <c r="C37" s="72" t="s">
        <v>17</v>
      </c>
      <c r="D37" s="72"/>
      <c r="E37" s="73"/>
      <c r="F37" s="71" t="s">
        <v>18</v>
      </c>
      <c r="G37" s="71" t="s">
        <v>19</v>
      </c>
      <c r="H37" s="74" t="s">
        <v>20</v>
      </c>
      <c r="I37" s="74" t="s">
        <v>21</v>
      </c>
      <c r="J37" s="75"/>
      <c r="K37" s="74"/>
      <c r="L37" s="74" t="s">
        <v>22</v>
      </c>
      <c r="M37" s="76" t="s">
        <v>23</v>
      </c>
    </row>
    <row r="38" spans="1:13" ht="20.100000000000001" customHeight="1">
      <c r="A38" s="77" t="s">
        <v>36</v>
      </c>
      <c r="B38" s="78" t="s">
        <v>37</v>
      </c>
      <c r="C38" s="79">
        <v>13060</v>
      </c>
      <c r="D38" s="80"/>
      <c r="E38" s="81"/>
      <c r="F38" s="78" t="s">
        <v>38</v>
      </c>
      <c r="G38" s="78" t="s">
        <v>39</v>
      </c>
      <c r="H38" s="82">
        <v>1000</v>
      </c>
      <c r="I38" s="82">
        <f t="shared" ref="I38:I82" si="0">IF(ROUND(H38*1.1,0)=0,"",ROUND(H38*1.1,0))</f>
        <v>1100</v>
      </c>
      <c r="J38" s="78"/>
      <c r="K38" s="78">
        <f t="shared" ref="K38:K71" si="1">IF(ROUND(H38*0.9,0)=0,"",ROUND(H38*0.9,0))</f>
        <v>900</v>
      </c>
      <c r="L38" s="82">
        <f t="shared" ref="L38:L82" si="2">IFERROR(ROUND(K38*1.1,0),"")</f>
        <v>990</v>
      </c>
      <c r="M38" s="83"/>
    </row>
    <row r="39" spans="1:13" ht="20.100000000000001" customHeight="1">
      <c r="A39" s="84" t="s">
        <v>40</v>
      </c>
      <c r="B39" s="85" t="s">
        <v>37</v>
      </c>
      <c r="C39" s="91">
        <v>13060</v>
      </c>
      <c r="D39" s="87"/>
      <c r="E39" s="88"/>
      <c r="F39" s="85" t="s">
        <v>38</v>
      </c>
      <c r="G39" s="85" t="s">
        <v>39</v>
      </c>
      <c r="H39" s="89">
        <v>1000</v>
      </c>
      <c r="I39" s="89">
        <f t="shared" si="0"/>
        <v>1100</v>
      </c>
      <c r="J39" s="85"/>
      <c r="K39" s="85">
        <f t="shared" si="1"/>
        <v>900</v>
      </c>
      <c r="L39" s="89">
        <f t="shared" si="2"/>
        <v>990</v>
      </c>
      <c r="M39" s="90"/>
    </row>
    <row r="40" spans="1:13" ht="20.100000000000001" customHeight="1">
      <c r="A40" s="84" t="s">
        <v>41</v>
      </c>
      <c r="B40" s="85" t="s">
        <v>37</v>
      </c>
      <c r="C40" s="86">
        <v>13080</v>
      </c>
      <c r="D40" s="87"/>
      <c r="E40" s="88"/>
      <c r="F40" s="85"/>
      <c r="G40" s="85"/>
      <c r="H40" s="89"/>
      <c r="I40" s="89" t="str">
        <f t="shared" si="0"/>
        <v/>
      </c>
      <c r="J40" s="85"/>
      <c r="K40" s="85" t="str">
        <f t="shared" si="1"/>
        <v/>
      </c>
      <c r="L40" s="89" t="str">
        <f t="shared" si="2"/>
        <v/>
      </c>
      <c r="M40" s="90"/>
    </row>
    <row r="41" spans="1:13" ht="20.100000000000001" customHeight="1">
      <c r="A41" s="84" t="s">
        <v>42</v>
      </c>
      <c r="B41" s="85" t="s">
        <v>43</v>
      </c>
      <c r="C41" s="86">
        <v>13110</v>
      </c>
      <c r="D41" s="87"/>
      <c r="E41" s="88"/>
      <c r="F41" s="85" t="s">
        <v>44</v>
      </c>
      <c r="G41" s="85"/>
      <c r="H41" s="89"/>
      <c r="I41" s="89" t="str">
        <f t="shared" si="0"/>
        <v/>
      </c>
      <c r="J41" s="85"/>
      <c r="K41" s="85" t="str">
        <f t="shared" si="1"/>
        <v/>
      </c>
      <c r="L41" s="89" t="str">
        <f t="shared" si="2"/>
        <v/>
      </c>
      <c r="M41" s="90"/>
    </row>
    <row r="42" spans="1:13" ht="20.100000000000001" customHeight="1">
      <c r="A42" s="84" t="s">
        <v>42</v>
      </c>
      <c r="B42" s="85" t="s">
        <v>45</v>
      </c>
      <c r="C42" s="86">
        <v>13120</v>
      </c>
      <c r="D42" s="87"/>
      <c r="E42" s="88"/>
      <c r="F42" s="85"/>
      <c r="G42" s="85"/>
      <c r="H42" s="89"/>
      <c r="I42" s="89" t="str">
        <f t="shared" si="0"/>
        <v/>
      </c>
      <c r="J42" s="85"/>
      <c r="K42" s="85" t="str">
        <f t="shared" si="1"/>
        <v/>
      </c>
      <c r="L42" s="89" t="str">
        <f t="shared" si="2"/>
        <v/>
      </c>
      <c r="M42" s="90"/>
    </row>
    <row r="43" spans="1:13" ht="20.100000000000001" customHeight="1">
      <c r="A43" s="84" t="s">
        <v>46</v>
      </c>
      <c r="B43" s="85" t="s">
        <v>47</v>
      </c>
      <c r="C43" s="86">
        <v>13130</v>
      </c>
      <c r="D43" s="87"/>
      <c r="E43" s="88"/>
      <c r="F43" s="85"/>
      <c r="G43" s="85"/>
      <c r="H43" s="89"/>
      <c r="I43" s="89" t="str">
        <f t="shared" si="0"/>
        <v/>
      </c>
      <c r="J43" s="85"/>
      <c r="K43" s="85" t="str">
        <f t="shared" si="1"/>
        <v/>
      </c>
      <c r="L43" s="89" t="str">
        <f t="shared" si="2"/>
        <v/>
      </c>
      <c r="M43" s="90"/>
    </row>
    <row r="44" spans="1:13" ht="20.100000000000001" customHeight="1">
      <c r="A44" s="84" t="s">
        <v>48</v>
      </c>
      <c r="B44" s="85" t="s">
        <v>49</v>
      </c>
      <c r="C44" s="86">
        <v>13140</v>
      </c>
      <c r="D44" s="87"/>
      <c r="E44" s="88"/>
      <c r="F44" s="85" t="s">
        <v>50</v>
      </c>
      <c r="G44" s="85" t="s">
        <v>51</v>
      </c>
      <c r="H44" s="89">
        <v>2400</v>
      </c>
      <c r="I44" s="89">
        <f t="shared" si="0"/>
        <v>2640</v>
      </c>
      <c r="J44" s="85"/>
      <c r="K44" s="85">
        <f t="shared" si="1"/>
        <v>2160</v>
      </c>
      <c r="L44" s="89">
        <f t="shared" si="2"/>
        <v>2376</v>
      </c>
      <c r="M44" s="90"/>
    </row>
    <row r="45" spans="1:13" ht="20.100000000000001" customHeight="1">
      <c r="A45" s="84" t="s">
        <v>52</v>
      </c>
      <c r="B45" s="85" t="s">
        <v>53</v>
      </c>
      <c r="C45" s="86">
        <v>13150</v>
      </c>
      <c r="D45" s="87"/>
      <c r="E45" s="88"/>
      <c r="F45" s="85"/>
      <c r="G45" s="85"/>
      <c r="H45" s="89"/>
      <c r="I45" s="89" t="str">
        <f t="shared" si="0"/>
        <v/>
      </c>
      <c r="J45" s="85"/>
      <c r="K45" s="85" t="str">
        <f t="shared" si="1"/>
        <v/>
      </c>
      <c r="L45" s="89" t="str">
        <f t="shared" si="2"/>
        <v/>
      </c>
      <c r="M45" s="90"/>
    </row>
    <row r="46" spans="1:13" ht="20.100000000000001" customHeight="1">
      <c r="A46" s="84" t="s">
        <v>54</v>
      </c>
      <c r="B46" s="85" t="s">
        <v>55</v>
      </c>
      <c r="C46" s="91">
        <v>13310</v>
      </c>
      <c r="D46" s="87"/>
      <c r="E46" s="88" t="s">
        <v>56</v>
      </c>
      <c r="F46" s="85" t="s">
        <v>57</v>
      </c>
      <c r="G46" s="85" t="s">
        <v>58</v>
      </c>
      <c r="H46" s="89">
        <v>2500</v>
      </c>
      <c r="I46" s="89">
        <f t="shared" si="0"/>
        <v>2750</v>
      </c>
      <c r="J46" s="85"/>
      <c r="K46" s="85">
        <f t="shared" si="1"/>
        <v>2250</v>
      </c>
      <c r="L46" s="89">
        <f t="shared" si="2"/>
        <v>2475</v>
      </c>
      <c r="M46" s="90"/>
    </row>
    <row r="47" spans="1:13" ht="20.100000000000001" customHeight="1">
      <c r="A47" s="84" t="s">
        <v>59</v>
      </c>
      <c r="B47" s="85" t="s">
        <v>49</v>
      </c>
      <c r="C47" s="86">
        <v>13170</v>
      </c>
      <c r="D47" s="87"/>
      <c r="E47" s="88"/>
      <c r="F47" s="85" t="s">
        <v>60</v>
      </c>
      <c r="G47" s="85" t="s">
        <v>61</v>
      </c>
      <c r="H47" s="89">
        <v>2100</v>
      </c>
      <c r="I47" s="89">
        <f t="shared" si="0"/>
        <v>2310</v>
      </c>
      <c r="J47" s="85"/>
      <c r="K47" s="85">
        <f t="shared" si="1"/>
        <v>1890</v>
      </c>
      <c r="L47" s="89">
        <f t="shared" si="2"/>
        <v>2079</v>
      </c>
      <c r="M47" s="90"/>
    </row>
    <row r="48" spans="1:13" ht="20.100000000000001" customHeight="1">
      <c r="A48" s="84" t="s">
        <v>62</v>
      </c>
      <c r="B48" s="85" t="s">
        <v>37</v>
      </c>
      <c r="C48" s="86">
        <v>13180</v>
      </c>
      <c r="D48" s="87"/>
      <c r="E48" s="88"/>
      <c r="F48" s="85"/>
      <c r="G48" s="85"/>
      <c r="H48" s="89"/>
      <c r="I48" s="89" t="str">
        <f t="shared" si="0"/>
        <v/>
      </c>
      <c r="J48" s="85"/>
      <c r="K48" s="85" t="str">
        <f t="shared" si="1"/>
        <v/>
      </c>
      <c r="L48" s="89" t="str">
        <f t="shared" si="2"/>
        <v/>
      </c>
      <c r="M48" s="90"/>
    </row>
    <row r="49" spans="1:13" ht="20.100000000000001" customHeight="1">
      <c r="A49" s="84" t="s">
        <v>63</v>
      </c>
      <c r="B49" s="85" t="s">
        <v>64</v>
      </c>
      <c r="C49" s="86">
        <v>13190</v>
      </c>
      <c r="D49" s="87"/>
      <c r="E49" s="88"/>
      <c r="F49" s="85"/>
      <c r="G49" s="85"/>
      <c r="H49" s="89"/>
      <c r="I49" s="89" t="str">
        <f t="shared" si="0"/>
        <v/>
      </c>
      <c r="J49" s="85"/>
      <c r="K49" s="85" t="str">
        <f t="shared" si="1"/>
        <v/>
      </c>
      <c r="L49" s="89" t="str">
        <f t="shared" si="2"/>
        <v/>
      </c>
      <c r="M49" s="90"/>
    </row>
    <row r="50" spans="1:13" ht="20.100000000000001" customHeight="1">
      <c r="A50" s="84" t="s">
        <v>65</v>
      </c>
      <c r="B50" s="85" t="s">
        <v>49</v>
      </c>
      <c r="C50" s="86">
        <v>13200</v>
      </c>
      <c r="D50" s="87"/>
      <c r="E50" s="88"/>
      <c r="F50" s="85" t="s">
        <v>66</v>
      </c>
      <c r="G50" s="85" t="s">
        <v>61</v>
      </c>
      <c r="H50" s="89">
        <v>2000</v>
      </c>
      <c r="I50" s="89">
        <f t="shared" si="0"/>
        <v>2200</v>
      </c>
      <c r="J50" s="85"/>
      <c r="K50" s="85">
        <f t="shared" si="1"/>
        <v>1800</v>
      </c>
      <c r="L50" s="89">
        <f t="shared" si="2"/>
        <v>1980</v>
      </c>
      <c r="M50" s="90"/>
    </row>
    <row r="51" spans="1:13" ht="20.100000000000001" customHeight="1">
      <c r="A51" s="84" t="s">
        <v>67</v>
      </c>
      <c r="B51" s="85" t="s">
        <v>43</v>
      </c>
      <c r="C51" s="86">
        <v>13230</v>
      </c>
      <c r="D51" s="87"/>
      <c r="E51" s="88"/>
      <c r="F51" s="85" t="s">
        <v>44</v>
      </c>
      <c r="G51" s="85"/>
      <c r="H51" s="89"/>
      <c r="I51" s="89" t="str">
        <f t="shared" si="0"/>
        <v/>
      </c>
      <c r="J51" s="85"/>
      <c r="K51" s="85" t="str">
        <f t="shared" si="1"/>
        <v/>
      </c>
      <c r="L51" s="89" t="str">
        <f t="shared" si="2"/>
        <v/>
      </c>
      <c r="M51" s="90"/>
    </row>
    <row r="52" spans="1:13" ht="20.100000000000001" customHeight="1">
      <c r="A52" s="84" t="s">
        <v>68</v>
      </c>
      <c r="B52" s="85" t="s">
        <v>69</v>
      </c>
      <c r="C52" s="86">
        <v>13240</v>
      </c>
      <c r="D52" s="87"/>
      <c r="E52" s="88"/>
      <c r="F52" s="85"/>
      <c r="G52" s="85"/>
      <c r="H52" s="89"/>
      <c r="I52" s="89" t="str">
        <f t="shared" si="0"/>
        <v/>
      </c>
      <c r="J52" s="85"/>
      <c r="K52" s="85" t="str">
        <f t="shared" si="1"/>
        <v/>
      </c>
      <c r="L52" s="89" t="str">
        <f t="shared" si="2"/>
        <v/>
      </c>
      <c r="M52" s="90"/>
    </row>
    <row r="53" spans="1:13" ht="20.100000000000001" customHeight="1">
      <c r="A53" s="84" t="s">
        <v>70</v>
      </c>
      <c r="B53" s="85" t="s">
        <v>71</v>
      </c>
      <c r="C53" s="86">
        <v>13250</v>
      </c>
      <c r="D53" s="87"/>
      <c r="E53" s="88"/>
      <c r="F53" s="85" t="s">
        <v>72</v>
      </c>
      <c r="G53" s="85" t="s">
        <v>73</v>
      </c>
      <c r="H53" s="89">
        <v>1900</v>
      </c>
      <c r="I53" s="89">
        <f t="shared" si="0"/>
        <v>2090</v>
      </c>
      <c r="J53" s="85"/>
      <c r="K53" s="85">
        <f t="shared" si="1"/>
        <v>1710</v>
      </c>
      <c r="L53" s="89">
        <f t="shared" si="2"/>
        <v>1881</v>
      </c>
      <c r="M53" s="90"/>
    </row>
    <row r="54" spans="1:13" ht="20.100000000000001" customHeight="1">
      <c r="A54" s="84" t="s">
        <v>74</v>
      </c>
      <c r="B54" s="85" t="s">
        <v>75</v>
      </c>
      <c r="C54" s="86">
        <v>13280</v>
      </c>
      <c r="D54" s="87"/>
      <c r="E54" s="88"/>
      <c r="F54" s="85"/>
      <c r="G54" s="85"/>
      <c r="H54" s="89"/>
      <c r="I54" s="89" t="str">
        <f t="shared" si="0"/>
        <v/>
      </c>
      <c r="J54" s="85"/>
      <c r="K54" s="85" t="str">
        <f t="shared" si="1"/>
        <v/>
      </c>
      <c r="L54" s="89" t="str">
        <f t="shared" si="2"/>
        <v/>
      </c>
      <c r="M54" s="90"/>
    </row>
    <row r="55" spans="1:13" ht="20.100000000000001" customHeight="1">
      <c r="A55" s="84" t="s">
        <v>76</v>
      </c>
      <c r="B55" s="85" t="s">
        <v>77</v>
      </c>
      <c r="C55" s="86">
        <v>13290</v>
      </c>
      <c r="D55" s="87"/>
      <c r="E55" s="88"/>
      <c r="F55" s="85" t="s">
        <v>78</v>
      </c>
      <c r="G55" s="85" t="s">
        <v>79</v>
      </c>
      <c r="H55" s="89">
        <v>2800</v>
      </c>
      <c r="I55" s="89">
        <f t="shared" si="0"/>
        <v>3080</v>
      </c>
      <c r="J55" s="85"/>
      <c r="K55" s="85">
        <f t="shared" si="1"/>
        <v>2520</v>
      </c>
      <c r="L55" s="89">
        <f t="shared" si="2"/>
        <v>2772</v>
      </c>
      <c r="M55" s="90"/>
    </row>
    <row r="56" spans="1:13" ht="20.100000000000001" customHeight="1">
      <c r="A56" s="84" t="s">
        <v>80</v>
      </c>
      <c r="B56" s="85" t="s">
        <v>75</v>
      </c>
      <c r="C56" s="86">
        <v>13300</v>
      </c>
      <c r="D56" s="87"/>
      <c r="E56" s="88"/>
      <c r="F56" s="85"/>
      <c r="G56" s="85"/>
      <c r="H56" s="89"/>
      <c r="I56" s="89" t="str">
        <f t="shared" si="0"/>
        <v/>
      </c>
      <c r="J56" s="85"/>
      <c r="K56" s="85" t="str">
        <f t="shared" si="1"/>
        <v/>
      </c>
      <c r="L56" s="89" t="str">
        <f t="shared" si="2"/>
        <v/>
      </c>
      <c r="M56" s="90"/>
    </row>
    <row r="57" spans="1:13" ht="20.100000000000001" customHeight="1">
      <c r="A57" s="84" t="s">
        <v>81</v>
      </c>
      <c r="B57" s="85" t="s">
        <v>55</v>
      </c>
      <c r="C57" s="86">
        <v>13310</v>
      </c>
      <c r="D57" s="87"/>
      <c r="E57" s="88"/>
      <c r="F57" s="85" t="s">
        <v>57</v>
      </c>
      <c r="G57" s="85" t="s">
        <v>58</v>
      </c>
      <c r="H57" s="89">
        <v>2500</v>
      </c>
      <c r="I57" s="89">
        <f t="shared" si="0"/>
        <v>2750</v>
      </c>
      <c r="J57" s="85"/>
      <c r="K57" s="85">
        <f t="shared" si="1"/>
        <v>2250</v>
      </c>
      <c r="L57" s="89">
        <f t="shared" si="2"/>
        <v>2475</v>
      </c>
      <c r="M57" s="90"/>
    </row>
    <row r="58" spans="1:13" ht="20.100000000000001" customHeight="1">
      <c r="A58" s="84" t="s">
        <v>82</v>
      </c>
      <c r="B58" s="85" t="s">
        <v>71</v>
      </c>
      <c r="C58" s="86">
        <v>13320</v>
      </c>
      <c r="D58" s="87"/>
      <c r="E58" s="88"/>
      <c r="F58" s="85" t="s">
        <v>83</v>
      </c>
      <c r="G58" s="85" t="s">
        <v>61</v>
      </c>
      <c r="H58" s="89">
        <v>2200</v>
      </c>
      <c r="I58" s="89">
        <f t="shared" si="0"/>
        <v>2420</v>
      </c>
      <c r="J58" s="85"/>
      <c r="K58" s="85">
        <f t="shared" si="1"/>
        <v>1980</v>
      </c>
      <c r="L58" s="89">
        <f t="shared" si="2"/>
        <v>2178</v>
      </c>
      <c r="M58" s="90"/>
    </row>
    <row r="59" spans="1:13" ht="20.100000000000001" customHeight="1">
      <c r="A59" s="84" t="s">
        <v>84</v>
      </c>
      <c r="B59" s="85" t="s">
        <v>45</v>
      </c>
      <c r="C59" s="86">
        <v>13330</v>
      </c>
      <c r="D59" s="87"/>
      <c r="E59" s="88"/>
      <c r="F59" s="85"/>
      <c r="G59" s="85"/>
      <c r="H59" s="89"/>
      <c r="I59" s="89" t="str">
        <f t="shared" si="0"/>
        <v/>
      </c>
      <c r="J59" s="85"/>
      <c r="K59" s="85" t="str">
        <f t="shared" si="1"/>
        <v/>
      </c>
      <c r="L59" s="89" t="str">
        <f t="shared" si="2"/>
        <v/>
      </c>
      <c r="M59" s="90"/>
    </row>
    <row r="60" spans="1:13" ht="20.100000000000001" customHeight="1">
      <c r="A60" s="84" t="s">
        <v>85</v>
      </c>
      <c r="B60" s="85" t="s">
        <v>86</v>
      </c>
      <c r="C60" s="86">
        <v>13410</v>
      </c>
      <c r="D60" s="87"/>
      <c r="E60" s="88" t="s">
        <v>87</v>
      </c>
      <c r="F60" s="85" t="s">
        <v>88</v>
      </c>
      <c r="G60" s="85" t="s">
        <v>89</v>
      </c>
      <c r="H60" s="89">
        <v>2200</v>
      </c>
      <c r="I60" s="89">
        <f t="shared" si="0"/>
        <v>2420</v>
      </c>
      <c r="J60" s="85"/>
      <c r="K60" s="85">
        <f t="shared" si="1"/>
        <v>1980</v>
      </c>
      <c r="L60" s="89">
        <f t="shared" si="2"/>
        <v>2178</v>
      </c>
      <c r="M60" s="90"/>
    </row>
    <row r="61" spans="1:13" ht="20.100000000000001" customHeight="1">
      <c r="A61" s="109" t="s">
        <v>90</v>
      </c>
      <c r="B61" s="110" t="s">
        <v>91</v>
      </c>
      <c r="C61" s="91"/>
      <c r="D61" s="87"/>
      <c r="E61" s="88"/>
      <c r="F61" s="85" t="s">
        <v>92</v>
      </c>
      <c r="G61" s="85"/>
      <c r="H61" s="89"/>
      <c r="I61" s="89" t="str">
        <f t="shared" si="0"/>
        <v/>
      </c>
      <c r="J61" s="85"/>
      <c r="K61" s="85" t="str">
        <f t="shared" si="1"/>
        <v/>
      </c>
      <c r="L61" s="89" t="str">
        <f t="shared" si="2"/>
        <v/>
      </c>
      <c r="M61" s="90"/>
    </row>
    <row r="62" spans="1:13" ht="20.100000000000001" customHeight="1">
      <c r="A62" s="77"/>
      <c r="B62" s="78"/>
      <c r="C62" s="91">
        <v>10010</v>
      </c>
      <c r="D62" s="87"/>
      <c r="E62" s="88" t="s">
        <v>56</v>
      </c>
      <c r="F62" s="85" t="s">
        <v>93</v>
      </c>
      <c r="G62" s="85" t="s">
        <v>94</v>
      </c>
      <c r="H62" s="89">
        <v>1900</v>
      </c>
      <c r="I62" s="89">
        <f t="shared" si="0"/>
        <v>2090</v>
      </c>
      <c r="J62" s="85"/>
      <c r="K62" s="85">
        <f t="shared" si="1"/>
        <v>1710</v>
      </c>
      <c r="L62" s="89">
        <f t="shared" si="2"/>
        <v>1881</v>
      </c>
      <c r="M62" s="90"/>
    </row>
    <row r="63" spans="1:13" ht="20.100000000000001" customHeight="1">
      <c r="A63" s="84" t="s">
        <v>95</v>
      </c>
      <c r="B63" s="85" t="s">
        <v>96</v>
      </c>
      <c r="C63" s="86">
        <v>13430</v>
      </c>
      <c r="D63" s="87"/>
      <c r="E63" s="88"/>
      <c r="F63" s="85"/>
      <c r="G63" s="85"/>
      <c r="H63" s="89"/>
      <c r="I63" s="89" t="str">
        <f t="shared" si="0"/>
        <v/>
      </c>
      <c r="J63" s="85"/>
      <c r="K63" s="85" t="str">
        <f t="shared" si="1"/>
        <v/>
      </c>
      <c r="L63" s="89" t="str">
        <f t="shared" si="2"/>
        <v/>
      </c>
      <c r="M63" s="90"/>
    </row>
    <row r="64" spans="1:13" ht="20.100000000000001" customHeight="1">
      <c r="A64" s="84" t="s">
        <v>97</v>
      </c>
      <c r="B64" s="85" t="s">
        <v>86</v>
      </c>
      <c r="C64" s="91">
        <v>13410</v>
      </c>
      <c r="D64" s="87"/>
      <c r="E64" s="88" t="s">
        <v>87</v>
      </c>
      <c r="F64" s="85" t="s">
        <v>88</v>
      </c>
      <c r="G64" s="85" t="s">
        <v>89</v>
      </c>
      <c r="H64" s="89">
        <v>2200</v>
      </c>
      <c r="I64" s="89">
        <f t="shared" si="0"/>
        <v>2420</v>
      </c>
      <c r="J64" s="85"/>
      <c r="K64" s="85">
        <f t="shared" si="1"/>
        <v>1980</v>
      </c>
      <c r="L64" s="89">
        <f t="shared" si="2"/>
        <v>2178</v>
      </c>
      <c r="M64" s="90"/>
    </row>
    <row r="65" spans="1:13" ht="20.100000000000001" customHeight="1">
      <c r="A65" s="84" t="s">
        <v>98</v>
      </c>
      <c r="B65" s="85" t="s">
        <v>99</v>
      </c>
      <c r="C65" s="86">
        <v>13450</v>
      </c>
      <c r="D65" s="87"/>
      <c r="E65" s="88"/>
      <c r="F65" s="85"/>
      <c r="G65" s="85"/>
      <c r="H65" s="89"/>
      <c r="I65" s="89" t="str">
        <f t="shared" si="0"/>
        <v/>
      </c>
      <c r="J65" s="85"/>
      <c r="K65" s="85" t="str">
        <f t="shared" si="1"/>
        <v/>
      </c>
      <c r="L65" s="89" t="str">
        <f t="shared" si="2"/>
        <v/>
      </c>
      <c r="M65" s="90"/>
    </row>
    <row r="66" spans="1:13" ht="20.100000000000001" customHeight="1">
      <c r="A66" s="84" t="s">
        <v>98</v>
      </c>
      <c r="B66" s="85" t="s">
        <v>45</v>
      </c>
      <c r="C66" s="86">
        <v>13460</v>
      </c>
      <c r="D66" s="87"/>
      <c r="E66" s="88"/>
      <c r="F66" s="85"/>
      <c r="G66" s="85"/>
      <c r="H66" s="89"/>
      <c r="I66" s="89" t="str">
        <f t="shared" si="0"/>
        <v/>
      </c>
      <c r="J66" s="85"/>
      <c r="K66" s="85" t="str">
        <f t="shared" si="1"/>
        <v/>
      </c>
      <c r="L66" s="89" t="str">
        <f t="shared" si="2"/>
        <v/>
      </c>
      <c r="M66" s="90"/>
    </row>
    <row r="67" spans="1:13" ht="20.100000000000001" customHeight="1">
      <c r="A67" s="84" t="s">
        <v>100</v>
      </c>
      <c r="B67" s="85" t="s">
        <v>101</v>
      </c>
      <c r="C67" s="86">
        <v>13510</v>
      </c>
      <c r="D67" s="87"/>
      <c r="E67" s="88"/>
      <c r="F67" s="85"/>
      <c r="G67" s="85"/>
      <c r="H67" s="89"/>
      <c r="I67" s="89" t="str">
        <f t="shared" si="0"/>
        <v/>
      </c>
      <c r="J67" s="85"/>
      <c r="K67" s="85" t="str">
        <f t="shared" si="1"/>
        <v/>
      </c>
      <c r="L67" s="89" t="str">
        <f t="shared" si="2"/>
        <v/>
      </c>
      <c r="M67" s="90"/>
    </row>
    <row r="68" spans="1:13" ht="20.100000000000001" customHeight="1">
      <c r="A68" s="84" t="s">
        <v>102</v>
      </c>
      <c r="B68" s="85" t="s">
        <v>103</v>
      </c>
      <c r="C68" s="86">
        <v>13520</v>
      </c>
      <c r="D68" s="87"/>
      <c r="E68" s="88"/>
      <c r="F68" s="85"/>
      <c r="G68" s="85"/>
      <c r="H68" s="89"/>
      <c r="I68" s="89" t="str">
        <f t="shared" si="0"/>
        <v/>
      </c>
      <c r="J68" s="85"/>
      <c r="K68" s="85" t="str">
        <f t="shared" si="1"/>
        <v/>
      </c>
      <c r="L68" s="89" t="str">
        <f t="shared" si="2"/>
        <v/>
      </c>
      <c r="M68" s="90"/>
    </row>
    <row r="69" spans="1:13" ht="20.100000000000001" customHeight="1">
      <c r="A69" s="84" t="s">
        <v>104</v>
      </c>
      <c r="B69" s="85" t="s">
        <v>99</v>
      </c>
      <c r="C69" s="86">
        <v>13530</v>
      </c>
      <c r="D69" s="87"/>
      <c r="E69" s="88"/>
      <c r="F69" s="85"/>
      <c r="G69" s="85"/>
      <c r="H69" s="89"/>
      <c r="I69" s="89" t="str">
        <f t="shared" si="0"/>
        <v/>
      </c>
      <c r="J69" s="85"/>
      <c r="K69" s="85" t="str">
        <f t="shared" si="1"/>
        <v/>
      </c>
      <c r="L69" s="89" t="str">
        <f t="shared" si="2"/>
        <v/>
      </c>
      <c r="M69" s="90"/>
    </row>
    <row r="70" spans="1:13" ht="20.100000000000001" customHeight="1">
      <c r="A70" s="84" t="s">
        <v>105</v>
      </c>
      <c r="B70" s="85" t="s">
        <v>64</v>
      </c>
      <c r="C70" s="86">
        <v>13540</v>
      </c>
      <c r="D70" s="87"/>
      <c r="E70" s="88"/>
      <c r="F70" s="85"/>
      <c r="G70" s="85"/>
      <c r="H70" s="89"/>
      <c r="I70" s="89" t="str">
        <f t="shared" si="0"/>
        <v/>
      </c>
      <c r="J70" s="85"/>
      <c r="K70" s="85" t="str">
        <f t="shared" si="1"/>
        <v/>
      </c>
      <c r="L70" s="89" t="str">
        <f t="shared" si="2"/>
        <v/>
      </c>
      <c r="M70" s="90"/>
    </row>
    <row r="71" spans="1:13" ht="20.100000000000001" customHeight="1">
      <c r="A71" s="84" t="s">
        <v>106</v>
      </c>
      <c r="B71" s="85" t="s">
        <v>107</v>
      </c>
      <c r="C71" s="86">
        <v>13550</v>
      </c>
      <c r="D71" s="87"/>
      <c r="E71" s="88"/>
      <c r="F71" s="85"/>
      <c r="G71" s="85"/>
      <c r="H71" s="89"/>
      <c r="I71" s="89" t="str">
        <f t="shared" si="0"/>
        <v/>
      </c>
      <c r="J71" s="85"/>
      <c r="K71" s="85" t="str">
        <f t="shared" si="1"/>
        <v/>
      </c>
      <c r="L71" s="89" t="str">
        <f t="shared" si="2"/>
        <v/>
      </c>
      <c r="M71" s="90"/>
    </row>
    <row r="72" spans="1:13" ht="20.100000000000001" customHeight="1">
      <c r="A72" s="109" t="s">
        <v>108</v>
      </c>
      <c r="B72" s="110" t="s">
        <v>99</v>
      </c>
      <c r="C72" s="86">
        <v>13561</v>
      </c>
      <c r="D72" s="87"/>
      <c r="E72" s="88"/>
      <c r="F72" s="85" t="s">
        <v>109</v>
      </c>
      <c r="G72" s="85" t="s">
        <v>110</v>
      </c>
      <c r="H72" s="89">
        <v>1900</v>
      </c>
      <c r="I72" s="89">
        <f t="shared" si="0"/>
        <v>2090</v>
      </c>
      <c r="J72" s="85" t="s">
        <v>111</v>
      </c>
      <c r="K72" s="85">
        <f>IF(ROUND(H72*1,0)=0,"",ROUND(H72*1,0))</f>
        <v>1900</v>
      </c>
      <c r="L72" s="89">
        <f t="shared" si="2"/>
        <v>2090</v>
      </c>
      <c r="M72" s="90"/>
    </row>
    <row r="73" spans="1:13" ht="20.100000000000001" customHeight="1">
      <c r="A73" s="77"/>
      <c r="B73" s="78"/>
      <c r="C73" s="86">
        <v>13562</v>
      </c>
      <c r="D73" s="87"/>
      <c r="E73" s="88"/>
      <c r="F73" s="85" t="s">
        <v>112</v>
      </c>
      <c r="G73" s="85" t="s">
        <v>110</v>
      </c>
      <c r="H73" s="89">
        <v>1900</v>
      </c>
      <c r="I73" s="89">
        <f t="shared" si="0"/>
        <v>2090</v>
      </c>
      <c r="J73" s="85" t="s">
        <v>111</v>
      </c>
      <c r="K73" s="85">
        <f>IF(ROUND(H73*1,0)=0,"",ROUND(H73*1,0))</f>
        <v>1900</v>
      </c>
      <c r="L73" s="89">
        <f t="shared" si="2"/>
        <v>2090</v>
      </c>
      <c r="M73" s="90"/>
    </row>
    <row r="74" spans="1:13" ht="20.100000000000001" customHeight="1">
      <c r="A74" s="84" t="s">
        <v>113</v>
      </c>
      <c r="B74" s="85" t="s">
        <v>114</v>
      </c>
      <c r="C74" s="86">
        <v>13570</v>
      </c>
      <c r="D74" s="87"/>
      <c r="E74" s="88"/>
      <c r="F74" s="85"/>
      <c r="G74" s="85"/>
      <c r="H74" s="89"/>
      <c r="I74" s="89" t="str">
        <f t="shared" si="0"/>
        <v/>
      </c>
      <c r="J74" s="85"/>
      <c r="K74" s="85" t="str">
        <f t="shared" ref="K74:K82" si="3">IF(ROUND(H74*0.9,0)=0,"",ROUND(H74*0.9,0))</f>
        <v/>
      </c>
      <c r="L74" s="89" t="str">
        <f t="shared" si="2"/>
        <v/>
      </c>
      <c r="M74" s="90"/>
    </row>
    <row r="75" spans="1:13" ht="20.100000000000001" customHeight="1">
      <c r="A75" s="84" t="s">
        <v>115</v>
      </c>
      <c r="B75" s="85" t="s">
        <v>116</v>
      </c>
      <c r="C75" s="86">
        <v>13590</v>
      </c>
      <c r="D75" s="87"/>
      <c r="E75" s="88"/>
      <c r="F75" s="85" t="s">
        <v>117</v>
      </c>
      <c r="G75" s="85" t="s">
        <v>118</v>
      </c>
      <c r="H75" s="89">
        <v>1700</v>
      </c>
      <c r="I75" s="89">
        <f t="shared" si="0"/>
        <v>1870</v>
      </c>
      <c r="J75" s="85"/>
      <c r="K75" s="85">
        <f t="shared" si="3"/>
        <v>1530</v>
      </c>
      <c r="L75" s="89">
        <f t="shared" si="2"/>
        <v>1683</v>
      </c>
      <c r="M75" s="90"/>
    </row>
    <row r="76" spans="1:13" ht="20.100000000000001" customHeight="1">
      <c r="A76" s="84" t="s">
        <v>119</v>
      </c>
      <c r="B76" s="85" t="s">
        <v>116</v>
      </c>
      <c r="C76" s="86">
        <v>13600</v>
      </c>
      <c r="D76" s="87"/>
      <c r="E76" s="88"/>
      <c r="F76" s="85" t="s">
        <v>120</v>
      </c>
      <c r="G76" s="85" t="s">
        <v>118</v>
      </c>
      <c r="H76" s="89">
        <v>1700</v>
      </c>
      <c r="I76" s="89">
        <f t="shared" si="0"/>
        <v>1870</v>
      </c>
      <c r="J76" s="85"/>
      <c r="K76" s="85">
        <f t="shared" si="3"/>
        <v>1530</v>
      </c>
      <c r="L76" s="89">
        <f t="shared" si="2"/>
        <v>1683</v>
      </c>
      <c r="M76" s="90"/>
    </row>
    <row r="77" spans="1:13" ht="20.100000000000001" customHeight="1">
      <c r="A77" s="84" t="s">
        <v>121</v>
      </c>
      <c r="B77" s="85" t="s">
        <v>122</v>
      </c>
      <c r="C77" s="86">
        <v>13610</v>
      </c>
      <c r="D77" s="87"/>
      <c r="E77" s="88"/>
      <c r="F77" s="85"/>
      <c r="G77" s="85"/>
      <c r="H77" s="89"/>
      <c r="I77" s="89" t="str">
        <f t="shared" si="0"/>
        <v/>
      </c>
      <c r="J77" s="85"/>
      <c r="K77" s="85" t="str">
        <f t="shared" si="3"/>
        <v/>
      </c>
      <c r="L77" s="89" t="str">
        <f t="shared" si="2"/>
        <v/>
      </c>
      <c r="M77" s="90"/>
    </row>
    <row r="78" spans="1:13" ht="20.100000000000001" customHeight="1">
      <c r="A78" s="84" t="s">
        <v>123</v>
      </c>
      <c r="B78" s="85" t="s">
        <v>124</v>
      </c>
      <c r="C78" s="86">
        <v>13620</v>
      </c>
      <c r="D78" s="87"/>
      <c r="E78" s="88"/>
      <c r="F78" s="85"/>
      <c r="G78" s="85"/>
      <c r="H78" s="89"/>
      <c r="I78" s="89" t="str">
        <f t="shared" si="0"/>
        <v/>
      </c>
      <c r="J78" s="85"/>
      <c r="K78" s="85" t="str">
        <f t="shared" si="3"/>
        <v/>
      </c>
      <c r="L78" s="89" t="str">
        <f t="shared" si="2"/>
        <v/>
      </c>
      <c r="M78" s="90"/>
    </row>
    <row r="79" spans="1:13" ht="20.100000000000001" customHeight="1">
      <c r="A79" s="84" t="s">
        <v>125</v>
      </c>
      <c r="B79" s="85" t="s">
        <v>126</v>
      </c>
      <c r="C79" s="86">
        <v>13630</v>
      </c>
      <c r="D79" s="87"/>
      <c r="E79" s="88"/>
      <c r="F79" s="85"/>
      <c r="G79" s="85"/>
      <c r="H79" s="89"/>
      <c r="I79" s="89" t="str">
        <f t="shared" si="0"/>
        <v/>
      </c>
      <c r="J79" s="85"/>
      <c r="K79" s="85" t="str">
        <f t="shared" si="3"/>
        <v/>
      </c>
      <c r="L79" s="89" t="str">
        <f t="shared" si="2"/>
        <v/>
      </c>
      <c r="M79" s="90"/>
    </row>
    <row r="80" spans="1:13" ht="20.100000000000001" customHeight="1">
      <c r="A80" s="84" t="s">
        <v>127</v>
      </c>
      <c r="B80" s="85" t="s">
        <v>99</v>
      </c>
      <c r="C80" s="86">
        <v>13640</v>
      </c>
      <c r="D80" s="87"/>
      <c r="E80" s="88"/>
      <c r="F80" s="85"/>
      <c r="G80" s="85"/>
      <c r="H80" s="89"/>
      <c r="I80" s="89" t="str">
        <f t="shared" si="0"/>
        <v/>
      </c>
      <c r="J80" s="85"/>
      <c r="K80" s="85" t="str">
        <f t="shared" si="3"/>
        <v/>
      </c>
      <c r="L80" s="89" t="str">
        <f t="shared" si="2"/>
        <v/>
      </c>
      <c r="M80" s="90"/>
    </row>
    <row r="81" spans="1:13" ht="20.100000000000001" customHeight="1">
      <c r="A81" s="84" t="s">
        <v>128</v>
      </c>
      <c r="B81" s="85" t="s">
        <v>129</v>
      </c>
      <c r="C81" s="86">
        <v>13650</v>
      </c>
      <c r="D81" s="87"/>
      <c r="E81" s="88"/>
      <c r="F81" s="85" t="s">
        <v>130</v>
      </c>
      <c r="G81" s="85" t="s">
        <v>131</v>
      </c>
      <c r="H81" s="89">
        <v>3500</v>
      </c>
      <c r="I81" s="89">
        <f t="shared" si="0"/>
        <v>3850</v>
      </c>
      <c r="J81" s="85"/>
      <c r="K81" s="85">
        <f t="shared" si="3"/>
        <v>3150</v>
      </c>
      <c r="L81" s="89">
        <f t="shared" si="2"/>
        <v>3465</v>
      </c>
      <c r="M81" s="90"/>
    </row>
    <row r="82" spans="1:13" ht="20.100000000000001" customHeight="1">
      <c r="A82" s="84" t="s">
        <v>132</v>
      </c>
      <c r="B82" s="85" t="s">
        <v>133</v>
      </c>
      <c r="C82" s="86">
        <v>13660</v>
      </c>
      <c r="D82" s="87"/>
      <c r="E82" s="88"/>
      <c r="F82" s="85" t="s">
        <v>134</v>
      </c>
      <c r="G82" s="85" t="s">
        <v>135</v>
      </c>
      <c r="H82" s="89">
        <v>2200</v>
      </c>
      <c r="I82" s="89">
        <f t="shared" si="0"/>
        <v>2420</v>
      </c>
      <c r="J82" s="85"/>
      <c r="K82" s="85">
        <f t="shared" si="3"/>
        <v>1980</v>
      </c>
      <c r="L82" s="89">
        <f t="shared" si="2"/>
        <v>2178</v>
      </c>
      <c r="M82" s="90"/>
    </row>
    <row r="83" spans="1:13" ht="20.100000000000001" customHeight="1" thickBot="1">
      <c r="A83" s="92"/>
      <c r="B83" s="93"/>
      <c r="C83" s="94"/>
      <c r="D83" s="95"/>
      <c r="E83" s="96"/>
      <c r="F83" s="93"/>
      <c r="G83" s="93"/>
      <c r="H83" s="97"/>
      <c r="I83" s="97"/>
      <c r="J83" s="93"/>
      <c r="K83" s="93"/>
      <c r="L83" s="97"/>
      <c r="M83" s="98"/>
    </row>
    <row r="84" spans="1:13" ht="20.100000000000001" customHeight="1" thickTop="1"/>
    <row r="85" spans="1:13" ht="20.100000000000001" customHeight="1"/>
    <row r="86" spans="1:13" s="106" customFormat="1" ht="20.100000000000001" customHeight="1">
      <c r="A86" s="111" t="s">
        <v>136</v>
      </c>
      <c r="B86" s="112"/>
      <c r="C86" s="112"/>
      <c r="D86" s="113"/>
      <c r="E86" s="102"/>
      <c r="F86" s="103"/>
      <c r="G86" s="103"/>
      <c r="H86" s="104"/>
      <c r="I86" s="104"/>
      <c r="J86" s="105"/>
      <c r="K86" s="104"/>
      <c r="L86" s="104"/>
      <c r="M86" s="103"/>
    </row>
    <row r="87" spans="1:13" s="69" customFormat="1" ht="20.100000000000001" customHeight="1" thickBot="1">
      <c r="A87" s="114"/>
      <c r="B87" s="114"/>
      <c r="C87" s="115"/>
      <c r="D87" s="115"/>
      <c r="E87" s="56"/>
      <c r="F87" s="64"/>
      <c r="G87" s="64"/>
      <c r="H87" s="116"/>
      <c r="I87" s="116"/>
      <c r="J87" s="117"/>
      <c r="K87" s="116"/>
      <c r="L87" s="66"/>
      <c r="M87" s="64"/>
    </row>
    <row r="88" spans="1:13" ht="20.100000000000001" customHeight="1" thickTop="1" thickBot="1">
      <c r="A88" s="70" t="s">
        <v>15</v>
      </c>
      <c r="B88" s="71" t="s">
        <v>16</v>
      </c>
      <c r="C88" s="72" t="s">
        <v>17</v>
      </c>
      <c r="D88" s="72"/>
      <c r="E88" s="73"/>
      <c r="F88" s="71" t="s">
        <v>18</v>
      </c>
      <c r="G88" s="71" t="s">
        <v>19</v>
      </c>
      <c r="H88" s="74" t="s">
        <v>20</v>
      </c>
      <c r="I88" s="74" t="s">
        <v>21</v>
      </c>
      <c r="J88" s="75"/>
      <c r="K88" s="74"/>
      <c r="L88" s="74" t="s">
        <v>22</v>
      </c>
      <c r="M88" s="76" t="s">
        <v>23</v>
      </c>
    </row>
    <row r="89" spans="1:13" ht="20.100000000000001" customHeight="1">
      <c r="A89" s="77" t="s">
        <v>137</v>
      </c>
      <c r="B89" s="78" t="s">
        <v>138</v>
      </c>
      <c r="C89" s="118">
        <v>14110</v>
      </c>
      <c r="D89" s="78"/>
      <c r="E89" s="81"/>
      <c r="F89" s="78" t="s">
        <v>139</v>
      </c>
      <c r="G89" s="78" t="s">
        <v>140</v>
      </c>
      <c r="H89" s="82">
        <v>2000</v>
      </c>
      <c r="I89" s="82">
        <f>IF(ROUND(H89*1.1,0)=0,"",ROUND(H89*1.1,0))</f>
        <v>2200</v>
      </c>
      <c r="J89" s="78"/>
      <c r="K89" s="78">
        <f>IF(ROUND(H89*0.9,0)=0,"",ROUND(H89*0.9,0))</f>
        <v>1800</v>
      </c>
      <c r="L89" s="82">
        <f>IFERROR(ROUND(K89*1.1,0),"")</f>
        <v>1980</v>
      </c>
      <c r="M89" s="83"/>
    </row>
    <row r="90" spans="1:13" ht="20.100000000000001" customHeight="1">
      <c r="A90" s="84" t="s">
        <v>141</v>
      </c>
      <c r="B90" s="85" t="s">
        <v>142</v>
      </c>
      <c r="C90" s="119">
        <v>14120</v>
      </c>
      <c r="D90" s="85"/>
      <c r="E90" s="88"/>
      <c r="F90" s="85" t="s">
        <v>143</v>
      </c>
      <c r="G90" s="85" t="s">
        <v>144</v>
      </c>
      <c r="H90" s="89">
        <v>3060</v>
      </c>
      <c r="I90" s="89">
        <f>IF(ROUND(H90*1.1,0)=0,"",ROUND(H90*1.1,0))</f>
        <v>3366</v>
      </c>
      <c r="J90" s="85" t="s">
        <v>111</v>
      </c>
      <c r="K90" s="85">
        <f>IF(ROUND(H90*1,0)=0,"",ROUND(H90*1,0))</f>
        <v>3060</v>
      </c>
      <c r="L90" s="89">
        <f>IFERROR(ROUND(K90*1.1,0),"")</f>
        <v>3366</v>
      </c>
      <c r="M90" s="90"/>
    </row>
    <row r="91" spans="1:13" ht="20.100000000000001" customHeight="1">
      <c r="A91" s="84" t="s">
        <v>145</v>
      </c>
      <c r="B91" s="85" t="s">
        <v>138</v>
      </c>
      <c r="C91" s="120">
        <v>14110</v>
      </c>
      <c r="D91" s="85"/>
      <c r="E91" s="88"/>
      <c r="F91" s="85" t="s">
        <v>139</v>
      </c>
      <c r="G91" s="85" t="s">
        <v>140</v>
      </c>
      <c r="H91" s="89">
        <v>2000</v>
      </c>
      <c r="I91" s="89">
        <f>IF(ROUND(H91*1.1,0)=0,"",ROUND(H91*1.1,0))</f>
        <v>2200</v>
      </c>
      <c r="J91" s="85"/>
      <c r="K91" s="85">
        <f>IF(ROUND(H91*0.9,0)=0,"",ROUND(H91*0.9,0))</f>
        <v>1800</v>
      </c>
      <c r="L91" s="89">
        <f>IFERROR(ROUND(K91*1.1,0),"")</f>
        <v>1980</v>
      </c>
      <c r="M91" s="90"/>
    </row>
    <row r="92" spans="1:13" ht="20.100000000000001" customHeight="1">
      <c r="A92" s="84" t="s">
        <v>146</v>
      </c>
      <c r="B92" s="85" t="s">
        <v>142</v>
      </c>
      <c r="C92" s="120">
        <v>14120</v>
      </c>
      <c r="D92" s="85"/>
      <c r="E92" s="88"/>
      <c r="F92" s="85" t="s">
        <v>147</v>
      </c>
      <c r="G92" s="85" t="s">
        <v>148</v>
      </c>
      <c r="H92" s="89">
        <v>3060</v>
      </c>
      <c r="I92" s="89">
        <f>IF(ROUND(H92*1.1,0)=0,"",ROUND(H92*1.1,0))</f>
        <v>3366</v>
      </c>
      <c r="J92" s="85" t="s">
        <v>111</v>
      </c>
      <c r="K92" s="85">
        <f>IF(ROUND(H92*1,0)=0,"",ROUND(H92*1,0))</f>
        <v>3060</v>
      </c>
      <c r="L92" s="89">
        <f>IFERROR(ROUND(K92*1.1,0),"")</f>
        <v>3366</v>
      </c>
      <c r="M92" s="90"/>
    </row>
    <row r="93" spans="1:13" ht="20.100000000000001" customHeight="1" thickBot="1">
      <c r="A93" s="92"/>
      <c r="B93" s="93"/>
      <c r="C93" s="121"/>
      <c r="D93" s="93"/>
      <c r="E93" s="96"/>
      <c r="F93" s="93"/>
      <c r="G93" s="93"/>
      <c r="H93" s="97"/>
      <c r="I93" s="97"/>
      <c r="J93" s="93"/>
      <c r="K93" s="93"/>
      <c r="L93" s="97"/>
      <c r="M93" s="98"/>
    </row>
    <row r="94" spans="1:13" ht="20.100000000000001" customHeight="1" thickTop="1">
      <c r="C94" s="56"/>
    </row>
    <row r="95" spans="1:13" ht="20.100000000000001" customHeight="1">
      <c r="C95" s="56"/>
    </row>
    <row r="96" spans="1:13" s="106" customFormat="1" ht="20.100000000000001" customHeight="1">
      <c r="A96" s="111" t="s">
        <v>149</v>
      </c>
      <c r="B96" s="112"/>
      <c r="C96" s="112"/>
      <c r="D96" s="113"/>
      <c r="E96" s="102"/>
      <c r="F96" s="103"/>
      <c r="G96" s="103"/>
      <c r="H96" s="104"/>
      <c r="I96" s="104"/>
      <c r="J96" s="105"/>
      <c r="K96" s="104"/>
      <c r="L96" s="104"/>
      <c r="M96" s="103"/>
    </row>
    <row r="97" spans="1:13" s="69" customFormat="1" ht="20.100000000000001" customHeight="1" thickBot="1">
      <c r="A97" s="114"/>
      <c r="B97" s="114"/>
      <c r="C97" s="115"/>
      <c r="D97" s="115"/>
      <c r="E97" s="56"/>
      <c r="F97" s="64"/>
      <c r="G97" s="64"/>
      <c r="H97" s="116"/>
      <c r="I97" s="116"/>
      <c r="J97" s="117"/>
      <c r="K97" s="116"/>
      <c r="L97" s="66"/>
      <c r="M97" s="64"/>
    </row>
    <row r="98" spans="1:13" ht="20.100000000000001" customHeight="1" thickTop="1" thickBot="1">
      <c r="A98" s="70" t="s">
        <v>15</v>
      </c>
      <c r="B98" s="71" t="s">
        <v>16</v>
      </c>
      <c r="C98" s="72" t="s">
        <v>17</v>
      </c>
      <c r="D98" s="72"/>
      <c r="E98" s="73"/>
      <c r="F98" s="71" t="s">
        <v>18</v>
      </c>
      <c r="G98" s="71" t="s">
        <v>19</v>
      </c>
      <c r="H98" s="74" t="s">
        <v>20</v>
      </c>
      <c r="I98" s="74" t="s">
        <v>21</v>
      </c>
      <c r="J98" s="75"/>
      <c r="K98" s="74"/>
      <c r="L98" s="74" t="s">
        <v>22</v>
      </c>
      <c r="M98" s="76" t="s">
        <v>23</v>
      </c>
    </row>
    <row r="99" spans="1:13" ht="20.100000000000001" customHeight="1">
      <c r="A99" s="77" t="s">
        <v>150</v>
      </c>
      <c r="B99" s="78" t="s">
        <v>151</v>
      </c>
      <c r="C99" s="79">
        <v>14210</v>
      </c>
      <c r="D99" s="80"/>
      <c r="E99" s="81"/>
      <c r="F99" s="78" t="s">
        <v>152</v>
      </c>
      <c r="G99" s="78" t="s">
        <v>153</v>
      </c>
      <c r="H99" s="82">
        <v>1700</v>
      </c>
      <c r="I99" s="82">
        <f>IF(ROUND(H99*1.1,0)=0,"",ROUND(H99*1.1,0))</f>
        <v>1870</v>
      </c>
      <c r="J99" s="78"/>
      <c r="K99" s="78">
        <f>IF(ROUND(H99*0.9,0)=0,"",ROUND(H99*0.9,0))</f>
        <v>1530</v>
      </c>
      <c r="L99" s="82">
        <f>IFERROR(ROUND(K99*1.1,0),"")</f>
        <v>1683</v>
      </c>
      <c r="M99" s="83"/>
    </row>
    <row r="100" spans="1:13" ht="20.100000000000001" customHeight="1">
      <c r="A100" s="84" t="s">
        <v>154</v>
      </c>
      <c r="B100" s="85" t="s">
        <v>142</v>
      </c>
      <c r="C100" s="91">
        <v>14120</v>
      </c>
      <c r="D100" s="87"/>
      <c r="E100" s="88"/>
      <c r="F100" s="85" t="s">
        <v>147</v>
      </c>
      <c r="G100" s="85" t="s">
        <v>148</v>
      </c>
      <c r="H100" s="89">
        <v>3060</v>
      </c>
      <c r="I100" s="89">
        <f>IF(ROUND(H100*1.1,0)=0,"",ROUND(H100*1.1,0))</f>
        <v>3366</v>
      </c>
      <c r="J100" s="85" t="s">
        <v>111</v>
      </c>
      <c r="K100" s="85">
        <f>IF(ROUND(H100*1,0)=0,"",ROUND(H100*1,0))</f>
        <v>3060</v>
      </c>
      <c r="L100" s="89">
        <f>IFERROR(ROUND(K100*1.1,0),"")</f>
        <v>3366</v>
      </c>
      <c r="M100" s="90"/>
    </row>
    <row r="101" spans="1:13" ht="20.100000000000001" customHeight="1">
      <c r="A101" s="84" t="s">
        <v>155</v>
      </c>
      <c r="B101" s="85" t="s">
        <v>151</v>
      </c>
      <c r="C101" s="91">
        <v>14210</v>
      </c>
      <c r="D101" s="87"/>
      <c r="E101" s="88"/>
      <c r="F101" s="85" t="s">
        <v>152</v>
      </c>
      <c r="G101" s="85" t="s">
        <v>153</v>
      </c>
      <c r="H101" s="89">
        <v>1700</v>
      </c>
      <c r="I101" s="89">
        <f>IF(ROUND(H101*1.1,0)=0,"",ROUND(H101*1.1,0))</f>
        <v>1870</v>
      </c>
      <c r="J101" s="85"/>
      <c r="K101" s="85">
        <f>IF(ROUND(H101*0.9,0)=0,"",ROUND(H101*0.9,0))</f>
        <v>1530</v>
      </c>
      <c r="L101" s="89">
        <f>IFERROR(ROUND(K101*1.1,0),"")</f>
        <v>1683</v>
      </c>
      <c r="M101" s="90"/>
    </row>
    <row r="102" spans="1:13" ht="20.100000000000001" customHeight="1">
      <c r="A102" s="84" t="s">
        <v>156</v>
      </c>
      <c r="B102" s="85" t="s">
        <v>142</v>
      </c>
      <c r="C102" s="91">
        <v>14120</v>
      </c>
      <c r="D102" s="87"/>
      <c r="E102" s="88"/>
      <c r="F102" s="85" t="s">
        <v>147</v>
      </c>
      <c r="G102" s="85" t="s">
        <v>148</v>
      </c>
      <c r="H102" s="89">
        <v>3060</v>
      </c>
      <c r="I102" s="89">
        <f>IF(ROUND(H102*1.1,0)=0,"",ROUND(H102*1.1,0))</f>
        <v>3366</v>
      </c>
      <c r="J102" s="85" t="s">
        <v>111</v>
      </c>
      <c r="K102" s="85">
        <f>IF(ROUND(H102*1,0)=0,"",ROUND(H102*1,0))</f>
        <v>3060</v>
      </c>
      <c r="L102" s="89">
        <f>IFERROR(ROUND(K102*1.1,0),"")</f>
        <v>3366</v>
      </c>
      <c r="M102" s="90"/>
    </row>
    <row r="103" spans="1:13" ht="20.100000000000001" customHeight="1" thickBot="1">
      <c r="A103" s="92"/>
      <c r="B103" s="93"/>
      <c r="C103" s="122"/>
      <c r="D103" s="95"/>
      <c r="E103" s="96"/>
      <c r="F103" s="93"/>
      <c r="G103" s="93"/>
      <c r="H103" s="97"/>
      <c r="I103" s="97"/>
      <c r="J103" s="93"/>
      <c r="K103" s="93"/>
      <c r="L103" s="97"/>
      <c r="M103" s="98"/>
    </row>
    <row r="104" spans="1:13" ht="20.100000000000001" customHeight="1" thickTop="1">
      <c r="C104" s="56"/>
    </row>
    <row r="105" spans="1:13" ht="20.100000000000001" customHeight="1">
      <c r="C105" s="56"/>
    </row>
    <row r="106" spans="1:13" s="106" customFormat="1" ht="20.100000000000001" customHeight="1">
      <c r="A106" s="111" t="s">
        <v>157</v>
      </c>
      <c r="B106" s="112"/>
      <c r="C106" s="112"/>
      <c r="D106" s="113"/>
      <c r="E106" s="102"/>
      <c r="F106" s="103"/>
      <c r="G106" s="103"/>
      <c r="H106" s="104"/>
      <c r="I106" s="104"/>
      <c r="J106" s="105"/>
      <c r="K106" s="104"/>
      <c r="L106" s="104"/>
      <c r="M106" s="1"/>
    </row>
    <row r="107" spans="1:13" s="106" customFormat="1" ht="20.100000000000001" customHeight="1" thickBot="1">
      <c r="A107" s="123"/>
      <c r="B107" s="107"/>
      <c r="C107" s="48"/>
      <c r="D107" s="108"/>
      <c r="E107" s="102"/>
      <c r="F107" s="103"/>
      <c r="G107" s="103"/>
      <c r="H107" s="104"/>
      <c r="I107" s="104"/>
      <c r="J107" s="105"/>
      <c r="K107" s="104"/>
      <c r="L107" s="104"/>
      <c r="M107" s="1"/>
    </row>
    <row r="108" spans="1:13" ht="20.100000000000001" customHeight="1" thickTop="1" thickBot="1">
      <c r="A108" s="70" t="s">
        <v>15</v>
      </c>
      <c r="B108" s="71" t="s">
        <v>16</v>
      </c>
      <c r="C108" s="72" t="s">
        <v>17</v>
      </c>
      <c r="D108" s="72"/>
      <c r="E108" s="73"/>
      <c r="F108" s="71" t="s">
        <v>18</v>
      </c>
      <c r="G108" s="71" t="s">
        <v>19</v>
      </c>
      <c r="H108" s="74" t="s">
        <v>20</v>
      </c>
      <c r="I108" s="74" t="s">
        <v>21</v>
      </c>
      <c r="J108" s="75"/>
      <c r="K108" s="74"/>
      <c r="L108" s="74" t="s">
        <v>22</v>
      </c>
      <c r="M108" s="76" t="s">
        <v>23</v>
      </c>
    </row>
    <row r="109" spans="1:13" ht="20.100000000000001" customHeight="1">
      <c r="A109" s="77" t="s">
        <v>158</v>
      </c>
      <c r="B109" s="78" t="s">
        <v>151</v>
      </c>
      <c r="C109" s="79">
        <v>14310</v>
      </c>
      <c r="D109" s="80"/>
      <c r="E109" s="81"/>
      <c r="F109" s="78" t="s">
        <v>159</v>
      </c>
      <c r="G109" s="78" t="s">
        <v>160</v>
      </c>
      <c r="H109" s="82">
        <v>2550</v>
      </c>
      <c r="I109" s="82">
        <f>IF(ROUND(H109*1.1,0)=0,"",ROUND(H109*1.1,0))</f>
        <v>2805</v>
      </c>
      <c r="J109" s="78" t="s">
        <v>161</v>
      </c>
      <c r="K109" s="78">
        <f>IF(ROUND(H109*1,0)=0,"",ROUND(H109*1,0))</f>
        <v>2550</v>
      </c>
      <c r="L109" s="82">
        <f>IFERROR(ROUND(K109*1.1,0),"")</f>
        <v>2805</v>
      </c>
      <c r="M109" s="83"/>
    </row>
    <row r="110" spans="1:13" ht="20.100000000000001" customHeight="1" thickBot="1">
      <c r="A110" s="92"/>
      <c r="B110" s="93"/>
      <c r="C110" s="94"/>
      <c r="D110" s="95"/>
      <c r="E110" s="96"/>
      <c r="F110" s="93"/>
      <c r="G110" s="93"/>
      <c r="H110" s="97"/>
      <c r="I110" s="97"/>
      <c r="J110" s="93"/>
      <c r="K110" s="93"/>
      <c r="L110" s="97"/>
      <c r="M110" s="98"/>
    </row>
    <row r="111" spans="1:13" ht="20.100000000000001" customHeight="1" thickTop="1"/>
    <row r="112" spans="1:13" ht="20.100000000000001" customHeight="1"/>
    <row r="113" spans="1:13" s="106" customFormat="1" ht="20.100000000000001" customHeight="1">
      <c r="A113" s="111" t="s">
        <v>162</v>
      </c>
      <c r="B113" s="112"/>
      <c r="C113" s="112"/>
      <c r="D113" s="113"/>
      <c r="E113" s="102"/>
      <c r="F113" s="103"/>
      <c r="G113" s="103"/>
      <c r="H113" s="104"/>
      <c r="I113" s="104"/>
      <c r="J113" s="105"/>
      <c r="K113" s="104"/>
      <c r="L113" s="104"/>
      <c r="M113" s="1"/>
    </row>
    <row r="114" spans="1:13" s="106" customFormat="1" ht="14.25" customHeight="1" thickBot="1">
      <c r="A114" s="123"/>
      <c r="B114" s="107"/>
      <c r="C114" s="48"/>
      <c r="D114" s="108"/>
      <c r="E114" s="102"/>
      <c r="F114" s="103"/>
      <c r="G114" s="103"/>
      <c r="H114" s="104"/>
      <c r="I114" s="104"/>
      <c r="J114" s="105"/>
      <c r="K114" s="104"/>
      <c r="L114" s="104"/>
      <c r="M114" s="1"/>
    </row>
    <row r="115" spans="1:13" ht="20.100000000000001" customHeight="1" thickTop="1" thickBot="1">
      <c r="A115" s="70" t="s">
        <v>15</v>
      </c>
      <c r="B115" s="71" t="s">
        <v>16</v>
      </c>
      <c r="C115" s="72" t="s">
        <v>17</v>
      </c>
      <c r="D115" s="72"/>
      <c r="E115" s="73"/>
      <c r="F115" s="71" t="s">
        <v>18</v>
      </c>
      <c r="G115" s="71" t="s">
        <v>19</v>
      </c>
      <c r="H115" s="74" t="s">
        <v>20</v>
      </c>
      <c r="I115" s="74" t="s">
        <v>21</v>
      </c>
      <c r="J115" s="75"/>
      <c r="K115" s="74"/>
      <c r="L115" s="74" t="s">
        <v>22</v>
      </c>
      <c r="M115" s="76" t="s">
        <v>23</v>
      </c>
    </row>
    <row r="116" spans="1:13" ht="20.100000000000001" customHeight="1">
      <c r="A116" s="77" t="s">
        <v>163</v>
      </c>
      <c r="B116" s="78" t="s">
        <v>164</v>
      </c>
      <c r="C116" s="79">
        <v>14510</v>
      </c>
      <c r="D116" s="80"/>
      <c r="E116" s="81"/>
      <c r="F116" s="78" t="s">
        <v>165</v>
      </c>
      <c r="G116" s="78" t="s">
        <v>140</v>
      </c>
      <c r="H116" s="82">
        <v>1900</v>
      </c>
      <c r="I116" s="82">
        <f>IF(ROUND(H116*1.1,0)=0,"",ROUND(H116*1.1,0))</f>
        <v>2090</v>
      </c>
      <c r="J116" s="78"/>
      <c r="K116" s="78">
        <f>IF(ROUND(H116*0.9,0)=0,"",ROUND(H116*0.9,0))</f>
        <v>1710</v>
      </c>
      <c r="L116" s="82">
        <f>IFERROR(ROUND(K116*1.1,0),"")</f>
        <v>1881</v>
      </c>
      <c r="M116" s="83"/>
    </row>
    <row r="117" spans="1:13" ht="20.100000000000001" customHeight="1">
      <c r="A117" s="84" t="s">
        <v>166</v>
      </c>
      <c r="B117" s="85" t="s">
        <v>164</v>
      </c>
      <c r="C117" s="91">
        <v>14510</v>
      </c>
      <c r="D117" s="87"/>
      <c r="E117" s="88"/>
      <c r="F117" s="85" t="s">
        <v>165</v>
      </c>
      <c r="G117" s="85" t="s">
        <v>140</v>
      </c>
      <c r="H117" s="89">
        <v>1900</v>
      </c>
      <c r="I117" s="89">
        <f>IF(ROUND(H117*1.1,0)=0,"",ROUND(H117*1.1,0))</f>
        <v>2090</v>
      </c>
      <c r="J117" s="85"/>
      <c r="K117" s="85">
        <f>IF(ROUND(H117*0.9,0)=0,"",ROUND(H117*0.9,0))</f>
        <v>1710</v>
      </c>
      <c r="L117" s="89">
        <f>IFERROR(ROUND(K117*1.1,0),"")</f>
        <v>1881</v>
      </c>
      <c r="M117" s="90"/>
    </row>
    <row r="118" spans="1:13" ht="20.100000000000001" customHeight="1">
      <c r="A118" s="84"/>
      <c r="B118" s="85"/>
      <c r="C118" s="91"/>
      <c r="D118" s="87"/>
      <c r="E118" s="88"/>
      <c r="F118" s="85"/>
      <c r="G118" s="85"/>
      <c r="H118" s="89"/>
      <c r="I118" s="89"/>
      <c r="J118" s="85"/>
      <c r="K118" s="85"/>
      <c r="L118" s="89"/>
      <c r="M118" s="90"/>
    </row>
    <row r="119" spans="1:13" ht="20.100000000000001" customHeight="1">
      <c r="A119" s="84" t="s">
        <v>167</v>
      </c>
      <c r="B119" s="85" t="s">
        <v>164</v>
      </c>
      <c r="C119" s="86">
        <v>14520</v>
      </c>
      <c r="D119" s="87"/>
      <c r="E119" s="88"/>
      <c r="F119" s="85" t="s">
        <v>168</v>
      </c>
      <c r="G119" s="85" t="s">
        <v>140</v>
      </c>
      <c r="H119" s="89">
        <v>1900</v>
      </c>
      <c r="I119" s="89">
        <f>IF(ROUND(H119*1.1,0)=0,"",ROUND(H119*1.1,0))</f>
        <v>2090</v>
      </c>
      <c r="J119" s="85"/>
      <c r="K119" s="85">
        <f>IF(ROUND(H119*0.9,0)=0,"",ROUND(H119*0.9,0))</f>
        <v>1710</v>
      </c>
      <c r="L119" s="89">
        <f>IFERROR(ROUND(K119*1.1,0),"")</f>
        <v>1881</v>
      </c>
      <c r="M119" s="90"/>
    </row>
    <row r="120" spans="1:13" ht="20.100000000000001" customHeight="1" thickBot="1">
      <c r="A120" s="92"/>
      <c r="B120" s="93"/>
      <c r="C120" s="94"/>
      <c r="D120" s="95"/>
      <c r="E120" s="96"/>
      <c r="F120" s="93"/>
      <c r="G120" s="93"/>
      <c r="H120" s="97"/>
      <c r="I120" s="97"/>
      <c r="J120" s="93"/>
      <c r="K120" s="93"/>
      <c r="L120" s="97"/>
      <c r="M120" s="98"/>
    </row>
    <row r="121" spans="1:13" ht="14.25" customHeight="1" thickTop="1"/>
    <row r="122" spans="1:13" ht="13.5" customHeight="1"/>
    <row r="123" spans="1:13" s="106" customFormat="1" ht="20.100000000000001" customHeight="1">
      <c r="A123" s="111" t="s">
        <v>169</v>
      </c>
      <c r="B123" s="112"/>
      <c r="C123" s="112"/>
      <c r="D123" s="113"/>
      <c r="E123" s="102"/>
      <c r="F123" s="124"/>
      <c r="G123" s="103"/>
      <c r="H123" s="104"/>
      <c r="I123" s="104"/>
      <c r="J123" s="105"/>
      <c r="K123" s="104"/>
      <c r="L123" s="104"/>
      <c r="M123" s="1"/>
    </row>
    <row r="124" spans="1:13" s="106" customFormat="1" ht="20.100000000000001" customHeight="1" thickBot="1">
      <c r="A124" s="107"/>
      <c r="B124" s="107"/>
      <c r="C124" s="108"/>
      <c r="D124" s="108"/>
      <c r="E124" s="102"/>
      <c r="F124" s="103"/>
      <c r="G124" s="103"/>
      <c r="H124" s="104"/>
      <c r="I124" s="104"/>
      <c r="J124" s="105"/>
      <c r="K124" s="104"/>
      <c r="L124" s="104"/>
      <c r="M124" s="1"/>
    </row>
    <row r="125" spans="1:13" ht="20.100000000000001" customHeight="1" thickTop="1" thickBot="1">
      <c r="A125" s="70" t="s">
        <v>15</v>
      </c>
      <c r="B125" s="71" t="s">
        <v>16</v>
      </c>
      <c r="C125" s="72" t="s">
        <v>17</v>
      </c>
      <c r="D125" s="72"/>
      <c r="E125" s="73"/>
      <c r="F125" s="71" t="s">
        <v>18</v>
      </c>
      <c r="G125" s="71" t="s">
        <v>19</v>
      </c>
      <c r="H125" s="74" t="s">
        <v>20</v>
      </c>
      <c r="I125" s="74" t="s">
        <v>21</v>
      </c>
      <c r="J125" s="75"/>
      <c r="K125" s="74"/>
      <c r="L125" s="74" t="s">
        <v>22</v>
      </c>
      <c r="M125" s="76" t="s">
        <v>23</v>
      </c>
    </row>
    <row r="126" spans="1:13" ht="20.100000000000001" customHeight="1">
      <c r="A126" s="125" t="s">
        <v>170</v>
      </c>
      <c r="B126" s="126" t="s">
        <v>171</v>
      </c>
      <c r="C126" s="127">
        <v>15110</v>
      </c>
      <c r="D126" s="128"/>
      <c r="E126" s="81"/>
      <c r="F126" s="78" t="s">
        <v>172</v>
      </c>
      <c r="G126" s="78" t="s">
        <v>173</v>
      </c>
      <c r="H126" s="82">
        <v>1800</v>
      </c>
      <c r="I126" s="82">
        <f>IF(ROUND(H126*1.1,0)=0,"",ROUND(H126*1.1,0))</f>
        <v>1980</v>
      </c>
      <c r="J126" s="78"/>
      <c r="K126" s="78">
        <f>IF(ROUND(H126*0.9,0)=0,"",ROUND(H126*0.9,0))</f>
        <v>1620</v>
      </c>
      <c r="L126" s="82">
        <f>IFERROR(ROUND(K126*1.1,0),"")</f>
        <v>1782</v>
      </c>
      <c r="M126" s="129" t="s">
        <v>174</v>
      </c>
    </row>
    <row r="127" spans="1:13" ht="20.100000000000001" customHeight="1">
      <c r="A127" s="77"/>
      <c r="B127" s="78"/>
      <c r="C127" s="130">
        <v>15120</v>
      </c>
      <c r="D127" s="131"/>
      <c r="E127" s="88"/>
      <c r="F127" s="85" t="s">
        <v>175</v>
      </c>
      <c r="G127" s="85" t="s">
        <v>176</v>
      </c>
      <c r="H127" s="89">
        <v>1700</v>
      </c>
      <c r="I127" s="89">
        <f>IF(ROUND(H127*1.1,0)=0,"",ROUND(H127*1.1,0))</f>
        <v>1870</v>
      </c>
      <c r="J127" s="85"/>
      <c r="K127" s="85">
        <f>IF(ROUND(H127*0.9,0)=0,"",ROUND(H127*0.9,0))</f>
        <v>1530</v>
      </c>
      <c r="L127" s="89">
        <f>IFERROR(ROUND(K127*1.1,0),"")</f>
        <v>1683</v>
      </c>
      <c r="M127" s="132" t="s">
        <v>177</v>
      </c>
    </row>
    <row r="128" spans="1:13" ht="20.100000000000001" customHeight="1">
      <c r="A128" s="84" t="s">
        <v>178</v>
      </c>
      <c r="B128" s="85" t="s">
        <v>179</v>
      </c>
      <c r="C128" s="130">
        <v>15130</v>
      </c>
      <c r="D128" s="131"/>
      <c r="E128" s="88"/>
      <c r="F128" s="85" t="s">
        <v>180</v>
      </c>
      <c r="G128" s="85" t="s">
        <v>181</v>
      </c>
      <c r="H128" s="89">
        <v>1800</v>
      </c>
      <c r="I128" s="89">
        <f>IF(ROUND(H128*1.1,0)=0,"",ROUND(H128*1.1,0))</f>
        <v>1980</v>
      </c>
      <c r="J128" s="85"/>
      <c r="K128" s="85">
        <f>IF(ROUND(H128*0.9,0)=0,"",ROUND(H128*0.9,0))</f>
        <v>1620</v>
      </c>
      <c r="L128" s="89">
        <f>IFERROR(ROUND(K128*1.1,0),"")</f>
        <v>1782</v>
      </c>
      <c r="M128" s="133" t="s">
        <v>174</v>
      </c>
    </row>
    <row r="129" spans="1:13" ht="20.100000000000001" customHeight="1" thickBot="1">
      <c r="A129" s="92"/>
      <c r="B129" s="93"/>
      <c r="C129" s="134"/>
      <c r="D129" s="135"/>
      <c r="E129" s="96"/>
      <c r="F129" s="93"/>
      <c r="G129" s="93"/>
      <c r="H129" s="97"/>
      <c r="I129" s="97"/>
      <c r="J129" s="93"/>
      <c r="K129" s="93"/>
      <c r="L129" s="97"/>
      <c r="M129" s="98"/>
    </row>
    <row r="130" spans="1:13" ht="13.5" customHeight="1" thickTop="1">
      <c r="C130" s="136"/>
      <c r="D130" s="137"/>
    </row>
    <row r="131" spans="1:13" ht="13.5" customHeight="1">
      <c r="C131" s="136"/>
      <c r="D131" s="137"/>
    </row>
    <row r="132" spans="1:13" ht="20.100000000000001" customHeight="1">
      <c r="A132" s="111" t="s">
        <v>182</v>
      </c>
      <c r="B132" s="112"/>
      <c r="C132" s="112"/>
      <c r="D132" s="113"/>
      <c r="E132" s="56"/>
      <c r="F132" s="124"/>
      <c r="H132" s="138"/>
      <c r="I132" s="138"/>
      <c r="J132" s="139"/>
      <c r="K132" s="138"/>
      <c r="L132" s="104"/>
    </row>
    <row r="133" spans="1:13" ht="20.100000000000001" customHeight="1" thickBot="1">
      <c r="A133" s="107"/>
      <c r="B133" s="107"/>
      <c r="C133" s="108"/>
      <c r="D133" s="108"/>
      <c r="E133" s="102"/>
      <c r="F133" s="103"/>
      <c r="G133" s="103"/>
      <c r="H133" s="104"/>
      <c r="I133" s="104"/>
      <c r="J133" s="105"/>
      <c r="K133" s="104"/>
      <c r="L133" s="104"/>
    </row>
    <row r="134" spans="1:13" ht="20.100000000000001" customHeight="1" thickTop="1" thickBot="1">
      <c r="A134" s="70" t="s">
        <v>15</v>
      </c>
      <c r="B134" s="71" t="s">
        <v>16</v>
      </c>
      <c r="C134" s="72" t="s">
        <v>17</v>
      </c>
      <c r="D134" s="72"/>
      <c r="E134" s="73"/>
      <c r="F134" s="71" t="s">
        <v>18</v>
      </c>
      <c r="G134" s="71" t="s">
        <v>19</v>
      </c>
      <c r="H134" s="74" t="s">
        <v>20</v>
      </c>
      <c r="I134" s="74" t="s">
        <v>21</v>
      </c>
      <c r="J134" s="74"/>
      <c r="K134" s="74"/>
      <c r="L134" s="74" t="s">
        <v>22</v>
      </c>
      <c r="M134" s="76" t="s">
        <v>23</v>
      </c>
    </row>
    <row r="135" spans="1:13" ht="20.100000000000001" customHeight="1">
      <c r="A135" s="125" t="s">
        <v>183</v>
      </c>
      <c r="B135" s="126" t="s">
        <v>184</v>
      </c>
      <c r="C135" s="127">
        <v>15210</v>
      </c>
      <c r="D135" s="128"/>
      <c r="E135" s="81"/>
      <c r="F135" s="78" t="s">
        <v>185</v>
      </c>
      <c r="G135" s="78" t="s">
        <v>186</v>
      </c>
      <c r="H135" s="82">
        <v>2100</v>
      </c>
      <c r="I135" s="82">
        <f>IF(ROUND(H135*1.1,0)=0,"",ROUND(H135*1.1,0))</f>
        <v>2310</v>
      </c>
      <c r="J135" s="78" t="s">
        <v>111</v>
      </c>
      <c r="K135" s="78">
        <f>IF(ROUND(H135*1,0)=0,"",ROUND(H135*1,0))</f>
        <v>2100</v>
      </c>
      <c r="L135" s="82">
        <f>IFERROR(ROUND(K135*1.1,0),"")</f>
        <v>2310</v>
      </c>
      <c r="M135" s="129" t="s">
        <v>187</v>
      </c>
    </row>
    <row r="136" spans="1:13" ht="20.100000000000001" customHeight="1">
      <c r="A136" s="77"/>
      <c r="B136" s="78"/>
      <c r="C136" s="130">
        <v>15220</v>
      </c>
      <c r="D136" s="131"/>
      <c r="E136" s="88"/>
      <c r="F136" s="85" t="s">
        <v>188</v>
      </c>
      <c r="G136" s="85" t="s">
        <v>189</v>
      </c>
      <c r="H136" s="89">
        <v>1800</v>
      </c>
      <c r="I136" s="89">
        <f>IF(ROUND(H136*1.1,0)=0,"",ROUND(H136*1.1,0))</f>
        <v>1980</v>
      </c>
      <c r="J136" s="85"/>
      <c r="K136" s="85">
        <f>IF(ROUND(H136*0.9,0)=0,"",ROUND(H136*0.9,0))</f>
        <v>1620</v>
      </c>
      <c r="L136" s="89">
        <f>IFERROR(ROUND(K136*1.1,0),"")</f>
        <v>1782</v>
      </c>
      <c r="M136" s="132" t="s">
        <v>177</v>
      </c>
    </row>
    <row r="137" spans="1:13" ht="20.100000000000001" customHeight="1">
      <c r="A137" s="84" t="s">
        <v>190</v>
      </c>
      <c r="B137" s="85" t="s">
        <v>191</v>
      </c>
      <c r="C137" s="130">
        <v>15230</v>
      </c>
      <c r="D137" s="131"/>
      <c r="E137" s="88"/>
      <c r="F137" s="85" t="s">
        <v>192</v>
      </c>
      <c r="G137" s="85" t="s">
        <v>140</v>
      </c>
      <c r="H137" s="89">
        <v>2100</v>
      </c>
      <c r="I137" s="89">
        <f>IF(ROUND(H137*1.1,0)=0,"",ROUND(H137*1.1,0))</f>
        <v>2310</v>
      </c>
      <c r="J137" s="85"/>
      <c r="K137" s="85">
        <f>IF(ROUND(H137*0.9,0)=0,"",ROUND(H137*0.9,0))</f>
        <v>1890</v>
      </c>
      <c r="L137" s="89">
        <f>IFERROR(ROUND(K137*1.1,0),"")</f>
        <v>2079</v>
      </c>
      <c r="M137" s="133" t="s">
        <v>187</v>
      </c>
    </row>
    <row r="138" spans="1:13" ht="20.100000000000001" customHeight="1" thickBot="1">
      <c r="A138" s="92"/>
      <c r="B138" s="93"/>
      <c r="C138" s="134"/>
      <c r="D138" s="135"/>
      <c r="E138" s="96"/>
      <c r="F138" s="93"/>
      <c r="G138" s="93"/>
      <c r="H138" s="97"/>
      <c r="I138" s="97"/>
      <c r="J138" s="93"/>
      <c r="K138" s="93"/>
      <c r="L138" s="97"/>
      <c r="M138" s="98"/>
    </row>
    <row r="139" spans="1:13" ht="14.25" customHeight="1" thickTop="1">
      <c r="C139" s="136"/>
      <c r="D139" s="137"/>
    </row>
    <row r="140" spans="1:13" ht="13.5" customHeight="1">
      <c r="C140" s="136"/>
      <c r="D140" s="137"/>
    </row>
    <row r="141" spans="1:13" s="148" customFormat="1" ht="20.100000000000001" customHeight="1">
      <c r="A141" s="140" t="s">
        <v>193</v>
      </c>
      <c r="B141" s="141"/>
      <c r="C141" s="141"/>
      <c r="D141" s="142"/>
      <c r="E141" s="143"/>
      <c r="F141" s="144"/>
      <c r="G141" s="144"/>
      <c r="H141" s="145"/>
      <c r="I141" s="145"/>
      <c r="J141" s="146"/>
      <c r="K141" s="145"/>
      <c r="L141" s="145"/>
      <c r="M141" s="147"/>
    </row>
    <row r="142" spans="1:13" s="148" customFormat="1" ht="20.100000000000001" customHeight="1" thickBot="1">
      <c r="A142" s="149"/>
      <c r="B142" s="149"/>
      <c r="C142" s="150"/>
      <c r="D142" s="150"/>
      <c r="E142" s="143"/>
      <c r="F142" s="144"/>
      <c r="G142" s="144"/>
      <c r="H142" s="145"/>
      <c r="I142" s="145"/>
      <c r="J142" s="146"/>
      <c r="K142" s="145"/>
      <c r="L142" s="145"/>
      <c r="M142" s="147"/>
    </row>
    <row r="143" spans="1:13" s="148" customFormat="1" ht="20.100000000000001" customHeight="1" thickTop="1" thickBot="1">
      <c r="A143" s="151" t="s">
        <v>15</v>
      </c>
      <c r="B143" s="152" t="s">
        <v>16</v>
      </c>
      <c r="C143" s="153" t="s">
        <v>17</v>
      </c>
      <c r="D143" s="153"/>
      <c r="E143" s="154"/>
      <c r="F143" s="152" t="s">
        <v>18</v>
      </c>
      <c r="G143" s="152" t="s">
        <v>19</v>
      </c>
      <c r="H143" s="155" t="s">
        <v>20</v>
      </c>
      <c r="I143" s="155" t="s">
        <v>21</v>
      </c>
      <c r="J143" s="156"/>
      <c r="K143" s="155"/>
      <c r="L143" s="155" t="s">
        <v>22</v>
      </c>
      <c r="M143" s="157" t="s">
        <v>23</v>
      </c>
    </row>
    <row r="144" spans="1:13" ht="20.100000000000001" customHeight="1">
      <c r="A144" s="77" t="s">
        <v>194</v>
      </c>
      <c r="B144" s="78" t="s">
        <v>195</v>
      </c>
      <c r="C144" s="79">
        <v>16110</v>
      </c>
      <c r="D144" s="80"/>
      <c r="E144" s="81"/>
      <c r="F144" s="78" t="s">
        <v>196</v>
      </c>
      <c r="G144" s="78" t="s">
        <v>197</v>
      </c>
      <c r="H144" s="82">
        <v>2300</v>
      </c>
      <c r="I144" s="82">
        <f t="shared" ref="I144:I221" si="4">IF(ROUND(H144*1.1,0)=0,"",ROUND(H144*1.1,0))</f>
        <v>2530</v>
      </c>
      <c r="J144" s="78"/>
      <c r="K144" s="78">
        <f t="shared" ref="K144:K221" si="5">IF(ROUND(H144*0.9,0)=0,"",ROUND(H144*0.9,0))</f>
        <v>2070</v>
      </c>
      <c r="L144" s="82">
        <f t="shared" ref="L144:L221" si="6">IFERROR(ROUND(K144*1.1,0),"")</f>
        <v>2277</v>
      </c>
      <c r="M144" s="83"/>
    </row>
    <row r="145" spans="1:13" ht="20.100000000000001" customHeight="1">
      <c r="A145" s="84" t="s">
        <v>198</v>
      </c>
      <c r="B145" s="85" t="s">
        <v>199</v>
      </c>
      <c r="C145" s="86">
        <v>16120</v>
      </c>
      <c r="D145" s="87"/>
      <c r="E145" s="88"/>
      <c r="F145" s="85" t="s">
        <v>200</v>
      </c>
      <c r="G145" s="85" t="s">
        <v>201</v>
      </c>
      <c r="H145" s="89">
        <v>2400</v>
      </c>
      <c r="I145" s="89">
        <f t="shared" si="4"/>
        <v>2640</v>
      </c>
      <c r="J145" s="85"/>
      <c r="K145" s="85">
        <f t="shared" si="5"/>
        <v>2160</v>
      </c>
      <c r="L145" s="89">
        <f t="shared" si="6"/>
        <v>2376</v>
      </c>
      <c r="M145" s="90"/>
    </row>
    <row r="146" spans="1:13" ht="20.100000000000001" customHeight="1" thickBot="1">
      <c r="A146" s="92"/>
      <c r="B146" s="93"/>
      <c r="C146" s="94"/>
      <c r="D146" s="95"/>
      <c r="E146" s="96"/>
      <c r="F146" s="93"/>
      <c r="G146" s="93"/>
      <c r="H146" s="97"/>
      <c r="I146" s="97"/>
      <c r="J146" s="93"/>
      <c r="K146" s="93"/>
      <c r="L146" s="97"/>
      <c r="M146" s="98"/>
    </row>
    <row r="147" spans="1:13" ht="9.75" customHeight="1" thickTop="1"/>
    <row r="148" spans="1:13" ht="12" customHeight="1"/>
    <row r="149" spans="1:13" s="148" customFormat="1" ht="20.100000000000001" customHeight="1">
      <c r="A149" s="140" t="s">
        <v>202</v>
      </c>
      <c r="B149" s="141"/>
      <c r="C149" s="141"/>
      <c r="D149" s="142"/>
      <c r="E149" s="143"/>
      <c r="F149" s="144"/>
      <c r="G149" s="144"/>
      <c r="H149" s="145"/>
      <c r="I149" s="145"/>
      <c r="J149" s="146"/>
      <c r="K149" s="145"/>
      <c r="L149" s="145"/>
      <c r="M149" s="147"/>
    </row>
    <row r="150" spans="1:13" s="148" customFormat="1" ht="20.100000000000001" customHeight="1" thickBot="1">
      <c r="A150" s="149"/>
      <c r="B150" s="149"/>
      <c r="C150" s="150"/>
      <c r="D150" s="150"/>
      <c r="E150" s="143"/>
      <c r="F150" s="144"/>
      <c r="G150" s="144"/>
      <c r="H150" s="145"/>
      <c r="I150" s="145"/>
      <c r="J150" s="146"/>
      <c r="K150" s="145"/>
      <c r="L150" s="145"/>
      <c r="M150" s="147"/>
    </row>
    <row r="151" spans="1:13" s="148" customFormat="1" ht="20.100000000000001" customHeight="1" thickTop="1" thickBot="1">
      <c r="A151" s="151" t="s">
        <v>15</v>
      </c>
      <c r="B151" s="152" t="s">
        <v>16</v>
      </c>
      <c r="C151" s="153" t="s">
        <v>17</v>
      </c>
      <c r="D151" s="153"/>
      <c r="E151" s="154"/>
      <c r="F151" s="152" t="s">
        <v>18</v>
      </c>
      <c r="G151" s="152" t="s">
        <v>19</v>
      </c>
      <c r="H151" s="155" t="s">
        <v>20</v>
      </c>
      <c r="I151" s="155" t="s">
        <v>21</v>
      </c>
      <c r="J151" s="156"/>
      <c r="K151" s="155"/>
      <c r="L151" s="155" t="s">
        <v>22</v>
      </c>
      <c r="M151" s="157" t="s">
        <v>23</v>
      </c>
    </row>
    <row r="152" spans="1:13" ht="20.100000000000001" customHeight="1">
      <c r="A152" s="77" t="s">
        <v>203</v>
      </c>
      <c r="B152" s="78" t="s">
        <v>195</v>
      </c>
      <c r="C152" s="79">
        <v>16160</v>
      </c>
      <c r="D152" s="80"/>
      <c r="E152" s="81"/>
      <c r="F152" s="78"/>
      <c r="G152" s="78"/>
      <c r="H152" s="82"/>
      <c r="I152" s="82" t="str">
        <f t="shared" si="4"/>
        <v/>
      </c>
      <c r="J152" s="78"/>
      <c r="K152" s="78" t="str">
        <f t="shared" si="5"/>
        <v/>
      </c>
      <c r="L152" s="82" t="str">
        <f t="shared" si="6"/>
        <v/>
      </c>
      <c r="M152" s="83"/>
    </row>
    <row r="153" spans="1:13" ht="20.100000000000001" customHeight="1">
      <c r="A153" s="84" t="s">
        <v>204</v>
      </c>
      <c r="B153" s="85" t="s">
        <v>199</v>
      </c>
      <c r="C153" s="91">
        <v>16120</v>
      </c>
      <c r="D153" s="87"/>
      <c r="E153" s="88"/>
      <c r="F153" s="85" t="s">
        <v>205</v>
      </c>
      <c r="G153" s="85" t="s">
        <v>201</v>
      </c>
      <c r="H153" s="89">
        <v>2400</v>
      </c>
      <c r="I153" s="89">
        <f t="shared" si="4"/>
        <v>2640</v>
      </c>
      <c r="J153" s="85"/>
      <c r="K153" s="85">
        <f t="shared" si="5"/>
        <v>2160</v>
      </c>
      <c r="L153" s="89">
        <f t="shared" si="6"/>
        <v>2376</v>
      </c>
      <c r="M153" s="158" t="s">
        <v>206</v>
      </c>
    </row>
    <row r="154" spans="1:13" ht="20.100000000000001" customHeight="1" thickBot="1">
      <c r="A154" s="92"/>
      <c r="B154" s="93"/>
      <c r="C154" s="122"/>
      <c r="D154" s="95"/>
      <c r="E154" s="96"/>
      <c r="F154" s="93"/>
      <c r="G154" s="93"/>
      <c r="H154" s="97"/>
      <c r="I154" s="97"/>
      <c r="J154" s="93"/>
      <c r="K154" s="93"/>
      <c r="L154" s="97"/>
      <c r="M154" s="159"/>
    </row>
    <row r="155" spans="1:13" ht="8.25" customHeight="1" thickTop="1">
      <c r="C155" s="56"/>
      <c r="M155" s="137"/>
    </row>
    <row r="156" spans="1:13" ht="14.25" customHeight="1">
      <c r="C156" s="56"/>
      <c r="M156" s="137"/>
    </row>
    <row r="157" spans="1:13" s="148" customFormat="1" ht="20.100000000000001" customHeight="1">
      <c r="A157" s="140" t="s">
        <v>207</v>
      </c>
      <c r="B157" s="141"/>
      <c r="C157" s="141"/>
      <c r="D157" s="142"/>
      <c r="E157" s="143"/>
      <c r="F157" s="144"/>
      <c r="G157" s="144"/>
      <c r="H157" s="145"/>
      <c r="I157" s="145"/>
      <c r="J157" s="146"/>
      <c r="K157" s="145"/>
      <c r="L157" s="145"/>
      <c r="M157" s="147"/>
    </row>
    <row r="158" spans="1:13" s="148" customFormat="1" ht="20.100000000000001" customHeight="1" thickBot="1">
      <c r="A158" s="149"/>
      <c r="B158" s="149"/>
      <c r="C158" s="150"/>
      <c r="D158" s="150"/>
      <c r="E158" s="143"/>
      <c r="F158" s="144"/>
      <c r="G158" s="144"/>
      <c r="H158" s="145"/>
      <c r="I158" s="145"/>
      <c r="J158" s="146"/>
      <c r="K158" s="145"/>
      <c r="L158" s="145"/>
      <c r="M158" s="147"/>
    </row>
    <row r="159" spans="1:13" s="148" customFormat="1" ht="20.100000000000001" customHeight="1" thickTop="1" thickBot="1">
      <c r="A159" s="151" t="s">
        <v>15</v>
      </c>
      <c r="B159" s="152" t="s">
        <v>16</v>
      </c>
      <c r="C159" s="153" t="s">
        <v>17</v>
      </c>
      <c r="D159" s="153"/>
      <c r="E159" s="154"/>
      <c r="F159" s="152" t="s">
        <v>18</v>
      </c>
      <c r="G159" s="152" t="s">
        <v>19</v>
      </c>
      <c r="H159" s="155" t="s">
        <v>20</v>
      </c>
      <c r="I159" s="155" t="s">
        <v>21</v>
      </c>
      <c r="J159" s="156"/>
      <c r="K159" s="155"/>
      <c r="L159" s="155" t="s">
        <v>22</v>
      </c>
      <c r="M159" s="157" t="s">
        <v>23</v>
      </c>
    </row>
    <row r="160" spans="1:13" ht="20.100000000000001" customHeight="1">
      <c r="A160" s="77" t="s">
        <v>208</v>
      </c>
      <c r="B160" s="78" t="s">
        <v>209</v>
      </c>
      <c r="C160" s="79">
        <v>16210</v>
      </c>
      <c r="D160" s="80"/>
      <c r="E160" s="81"/>
      <c r="F160" s="78" t="s">
        <v>210</v>
      </c>
      <c r="G160" s="78" t="s">
        <v>197</v>
      </c>
      <c r="H160" s="82">
        <v>2400</v>
      </c>
      <c r="I160" s="82">
        <f t="shared" si="4"/>
        <v>2640</v>
      </c>
      <c r="J160" s="78"/>
      <c r="K160" s="78">
        <f t="shared" si="5"/>
        <v>2160</v>
      </c>
      <c r="L160" s="82">
        <f t="shared" si="6"/>
        <v>2376</v>
      </c>
      <c r="M160" s="83"/>
    </row>
    <row r="161" spans="1:13" ht="20.100000000000001" customHeight="1">
      <c r="A161" s="84" t="s">
        <v>211</v>
      </c>
      <c r="B161" s="85" t="s">
        <v>212</v>
      </c>
      <c r="C161" s="86">
        <v>16220</v>
      </c>
      <c r="D161" s="87"/>
      <c r="E161" s="88"/>
      <c r="F161" s="85" t="s">
        <v>213</v>
      </c>
      <c r="G161" s="85" t="s">
        <v>214</v>
      </c>
      <c r="H161" s="89">
        <v>2200</v>
      </c>
      <c r="I161" s="89">
        <f t="shared" si="4"/>
        <v>2420</v>
      </c>
      <c r="J161" s="85"/>
      <c r="K161" s="85">
        <f t="shared" si="5"/>
        <v>1980</v>
      </c>
      <c r="L161" s="89">
        <f t="shared" si="6"/>
        <v>2178</v>
      </c>
      <c r="M161" s="90"/>
    </row>
    <row r="162" spans="1:13" ht="20.100000000000001" customHeight="1" thickBot="1">
      <c r="A162" s="92"/>
      <c r="B162" s="93"/>
      <c r="C162" s="94"/>
      <c r="D162" s="95"/>
      <c r="E162" s="96"/>
      <c r="F162" s="93"/>
      <c r="G162" s="93"/>
      <c r="H162" s="97"/>
      <c r="I162" s="97"/>
      <c r="J162" s="93"/>
      <c r="K162" s="93"/>
      <c r="L162" s="97"/>
      <c r="M162" s="98"/>
    </row>
    <row r="163" spans="1:13" ht="9.75" customHeight="1" thickTop="1"/>
    <row r="164" spans="1:13" ht="14.25" customHeight="1"/>
    <row r="165" spans="1:13" s="148" customFormat="1" ht="20.100000000000001" customHeight="1">
      <c r="A165" s="140" t="s">
        <v>215</v>
      </c>
      <c r="B165" s="141"/>
      <c r="C165" s="141"/>
      <c r="D165" s="142"/>
      <c r="E165" s="143"/>
      <c r="F165" s="144"/>
      <c r="G165" s="144"/>
      <c r="H165" s="145"/>
      <c r="I165" s="145"/>
      <c r="J165" s="146"/>
      <c r="K165" s="145"/>
      <c r="L165" s="145"/>
      <c r="M165" s="147"/>
    </row>
    <row r="166" spans="1:13" s="148" customFormat="1" ht="20.100000000000001" customHeight="1" thickBot="1">
      <c r="A166" s="149"/>
      <c r="B166" s="149"/>
      <c r="C166" s="150"/>
      <c r="D166" s="150"/>
      <c r="E166" s="143"/>
      <c r="F166" s="144"/>
      <c r="G166" s="144"/>
      <c r="H166" s="145"/>
      <c r="I166" s="145"/>
      <c r="J166" s="146"/>
      <c r="K166" s="145"/>
      <c r="L166" s="145"/>
      <c r="M166" s="147"/>
    </row>
    <row r="167" spans="1:13" s="148" customFormat="1" ht="20.100000000000001" customHeight="1" thickTop="1" thickBot="1">
      <c r="A167" s="151" t="s">
        <v>15</v>
      </c>
      <c r="B167" s="152" t="s">
        <v>16</v>
      </c>
      <c r="C167" s="153" t="s">
        <v>17</v>
      </c>
      <c r="D167" s="153"/>
      <c r="E167" s="154"/>
      <c r="F167" s="152" t="s">
        <v>18</v>
      </c>
      <c r="G167" s="152" t="s">
        <v>19</v>
      </c>
      <c r="H167" s="155" t="s">
        <v>20</v>
      </c>
      <c r="I167" s="155" t="s">
        <v>21</v>
      </c>
      <c r="J167" s="156"/>
      <c r="K167" s="155"/>
      <c r="L167" s="155" t="s">
        <v>22</v>
      </c>
      <c r="M167" s="157" t="s">
        <v>23</v>
      </c>
    </row>
    <row r="168" spans="1:13" ht="20.100000000000001" customHeight="1">
      <c r="A168" s="77" t="s">
        <v>216</v>
      </c>
      <c r="B168" s="78" t="s">
        <v>209</v>
      </c>
      <c r="C168" s="79">
        <v>16260</v>
      </c>
      <c r="D168" s="80"/>
      <c r="E168" s="81"/>
      <c r="F168" s="78" t="s">
        <v>217</v>
      </c>
      <c r="G168" s="78" t="s">
        <v>173</v>
      </c>
      <c r="H168" s="82">
        <v>2500</v>
      </c>
      <c r="I168" s="82">
        <f t="shared" si="4"/>
        <v>2750</v>
      </c>
      <c r="J168" s="78"/>
      <c r="K168" s="78">
        <f t="shared" si="5"/>
        <v>2250</v>
      </c>
      <c r="L168" s="82">
        <f t="shared" si="6"/>
        <v>2475</v>
      </c>
      <c r="M168" s="83"/>
    </row>
    <row r="169" spans="1:13" ht="20.100000000000001" customHeight="1">
      <c r="A169" s="84" t="s">
        <v>218</v>
      </c>
      <c r="B169" s="85" t="s">
        <v>212</v>
      </c>
      <c r="C169" s="86">
        <v>16270</v>
      </c>
      <c r="D169" s="87"/>
      <c r="E169" s="88"/>
      <c r="F169" s="85" t="s">
        <v>219</v>
      </c>
      <c r="G169" s="85" t="s">
        <v>214</v>
      </c>
      <c r="H169" s="89">
        <v>1800</v>
      </c>
      <c r="I169" s="89">
        <f t="shared" si="4"/>
        <v>1980</v>
      </c>
      <c r="J169" s="85"/>
      <c r="K169" s="85">
        <f t="shared" si="5"/>
        <v>1620</v>
      </c>
      <c r="L169" s="89">
        <f t="shared" si="6"/>
        <v>1782</v>
      </c>
      <c r="M169" s="90"/>
    </row>
    <row r="170" spans="1:13" ht="20.100000000000001" customHeight="1" thickBot="1">
      <c r="A170" s="92"/>
      <c r="B170" s="93"/>
      <c r="C170" s="94"/>
      <c r="D170" s="95"/>
      <c r="E170" s="96"/>
      <c r="F170" s="93"/>
      <c r="G170" s="93"/>
      <c r="H170" s="97"/>
      <c r="I170" s="97"/>
      <c r="J170" s="93"/>
      <c r="K170" s="93"/>
      <c r="L170" s="97"/>
      <c r="M170" s="98"/>
    </row>
    <row r="171" spans="1:13" ht="12" customHeight="1" thickTop="1"/>
    <row r="172" spans="1:13" ht="8.25" customHeight="1"/>
    <row r="173" spans="1:13" s="160" customFormat="1" ht="20.100000000000001" customHeight="1">
      <c r="A173" s="140" t="s">
        <v>220</v>
      </c>
      <c r="B173" s="141"/>
      <c r="C173" s="141"/>
      <c r="D173" s="142"/>
      <c r="E173" s="143"/>
      <c r="F173" s="144"/>
      <c r="G173" s="144"/>
      <c r="H173" s="145"/>
      <c r="I173" s="145"/>
      <c r="J173" s="146"/>
      <c r="K173" s="145"/>
      <c r="L173" s="145"/>
      <c r="M173" s="147"/>
    </row>
    <row r="174" spans="1:13" s="160" customFormat="1" ht="20.100000000000001" customHeight="1" thickBot="1">
      <c r="A174" s="149"/>
      <c r="B174" s="149"/>
      <c r="C174" s="150"/>
      <c r="D174" s="150"/>
      <c r="E174" s="143"/>
      <c r="F174" s="144"/>
      <c r="G174" s="144"/>
      <c r="H174" s="145"/>
      <c r="I174" s="145"/>
      <c r="J174" s="146"/>
      <c r="K174" s="145"/>
      <c r="L174" s="145"/>
      <c r="M174" s="147"/>
    </row>
    <row r="175" spans="1:13" s="148" customFormat="1" ht="20.100000000000001" customHeight="1" thickTop="1" thickBot="1">
      <c r="A175" s="151" t="s">
        <v>15</v>
      </c>
      <c r="B175" s="152" t="s">
        <v>16</v>
      </c>
      <c r="C175" s="153" t="s">
        <v>17</v>
      </c>
      <c r="D175" s="153"/>
      <c r="E175" s="154"/>
      <c r="F175" s="152" t="s">
        <v>18</v>
      </c>
      <c r="G175" s="152" t="s">
        <v>19</v>
      </c>
      <c r="H175" s="155" t="s">
        <v>20</v>
      </c>
      <c r="I175" s="155" t="s">
        <v>21</v>
      </c>
      <c r="J175" s="156"/>
      <c r="K175" s="155"/>
      <c r="L175" s="155" t="s">
        <v>22</v>
      </c>
      <c r="M175" s="157" t="s">
        <v>23</v>
      </c>
    </row>
    <row r="176" spans="1:13" ht="20.100000000000001" customHeight="1">
      <c r="A176" s="77" t="s">
        <v>221</v>
      </c>
      <c r="B176" s="78" t="s">
        <v>222</v>
      </c>
      <c r="C176" s="79">
        <v>16310</v>
      </c>
      <c r="D176" s="80"/>
      <c r="E176" s="81"/>
      <c r="F176" s="78" t="s">
        <v>223</v>
      </c>
      <c r="G176" s="78" t="s">
        <v>224</v>
      </c>
      <c r="H176" s="82">
        <v>2200</v>
      </c>
      <c r="I176" s="82">
        <f t="shared" si="4"/>
        <v>2420</v>
      </c>
      <c r="J176" s="78"/>
      <c r="K176" s="78">
        <f t="shared" si="5"/>
        <v>1980</v>
      </c>
      <c r="L176" s="82">
        <f t="shared" si="6"/>
        <v>2178</v>
      </c>
      <c r="M176" s="83"/>
    </row>
    <row r="177" spans="1:13" ht="20.100000000000001" customHeight="1" thickBot="1">
      <c r="A177" s="92"/>
      <c r="B177" s="93"/>
      <c r="C177" s="94"/>
      <c r="D177" s="95"/>
      <c r="E177" s="96"/>
      <c r="F177" s="93"/>
      <c r="G177" s="93"/>
      <c r="H177" s="97"/>
      <c r="I177" s="97"/>
      <c r="J177" s="93"/>
      <c r="K177" s="93"/>
      <c r="L177" s="97"/>
      <c r="M177" s="98"/>
    </row>
    <row r="178" spans="1:13" ht="12" customHeight="1" thickTop="1"/>
    <row r="179" spans="1:13" ht="12" customHeight="1"/>
    <row r="180" spans="1:13" s="160" customFormat="1" ht="20.100000000000001" customHeight="1">
      <c r="A180" s="140" t="s">
        <v>225</v>
      </c>
      <c r="B180" s="141"/>
      <c r="C180" s="141"/>
      <c r="D180" s="142"/>
      <c r="E180" s="143"/>
      <c r="F180" s="144"/>
      <c r="G180" s="144"/>
      <c r="H180" s="145"/>
      <c r="I180" s="145"/>
      <c r="J180" s="146"/>
      <c r="K180" s="145"/>
      <c r="L180" s="145"/>
      <c r="M180" s="147"/>
    </row>
    <row r="181" spans="1:13" s="160" customFormat="1" ht="20.100000000000001" customHeight="1" thickBot="1">
      <c r="A181" s="149"/>
      <c r="B181" s="149"/>
      <c r="C181" s="150"/>
      <c r="D181" s="150"/>
      <c r="E181" s="143"/>
      <c r="F181" s="144"/>
      <c r="G181" s="144"/>
      <c r="H181" s="145"/>
      <c r="I181" s="145"/>
      <c r="J181" s="146"/>
      <c r="K181" s="145"/>
      <c r="L181" s="145"/>
      <c r="M181" s="147"/>
    </row>
    <row r="182" spans="1:13" s="148" customFormat="1" ht="20.100000000000001" customHeight="1" thickTop="1" thickBot="1">
      <c r="A182" s="151" t="s">
        <v>15</v>
      </c>
      <c r="B182" s="152" t="s">
        <v>16</v>
      </c>
      <c r="C182" s="153" t="s">
        <v>17</v>
      </c>
      <c r="D182" s="153"/>
      <c r="E182" s="154"/>
      <c r="F182" s="152" t="s">
        <v>18</v>
      </c>
      <c r="G182" s="152" t="s">
        <v>19</v>
      </c>
      <c r="H182" s="155" t="s">
        <v>20</v>
      </c>
      <c r="I182" s="155" t="s">
        <v>21</v>
      </c>
      <c r="J182" s="156"/>
      <c r="K182" s="155"/>
      <c r="L182" s="155" t="s">
        <v>22</v>
      </c>
      <c r="M182" s="157" t="s">
        <v>23</v>
      </c>
    </row>
    <row r="183" spans="1:13" ht="20.100000000000001" customHeight="1">
      <c r="A183" s="77" t="s">
        <v>226</v>
      </c>
      <c r="B183" s="78" t="s">
        <v>227</v>
      </c>
      <c r="C183" s="79">
        <v>16360</v>
      </c>
      <c r="D183" s="80"/>
      <c r="E183" s="81"/>
      <c r="F183" s="78"/>
      <c r="G183" s="78"/>
      <c r="H183" s="82"/>
      <c r="I183" s="82" t="str">
        <f t="shared" si="4"/>
        <v/>
      </c>
      <c r="J183" s="78"/>
      <c r="K183" s="78" t="str">
        <f t="shared" si="5"/>
        <v/>
      </c>
      <c r="L183" s="82" t="str">
        <f t="shared" si="6"/>
        <v/>
      </c>
      <c r="M183" s="83"/>
    </row>
    <row r="184" spans="1:13" ht="20.100000000000001" customHeight="1">
      <c r="A184" s="84" t="s">
        <v>228</v>
      </c>
      <c r="B184" s="85" t="s">
        <v>222</v>
      </c>
      <c r="C184" s="86">
        <v>16370</v>
      </c>
      <c r="D184" s="87"/>
      <c r="E184" s="88"/>
      <c r="F184" s="85" t="s">
        <v>229</v>
      </c>
      <c r="G184" s="85" t="s">
        <v>224</v>
      </c>
      <c r="H184" s="89">
        <v>2200</v>
      </c>
      <c r="I184" s="89">
        <f t="shared" si="4"/>
        <v>2420</v>
      </c>
      <c r="J184" s="85"/>
      <c r="K184" s="85">
        <f t="shared" si="5"/>
        <v>1980</v>
      </c>
      <c r="L184" s="89">
        <f t="shared" si="6"/>
        <v>2178</v>
      </c>
      <c r="M184" s="90"/>
    </row>
    <row r="185" spans="1:13" ht="20.100000000000001" customHeight="1" thickBot="1">
      <c r="A185" s="92"/>
      <c r="B185" s="93"/>
      <c r="C185" s="94"/>
      <c r="D185" s="95"/>
      <c r="E185" s="96"/>
      <c r="F185" s="93"/>
      <c r="G185" s="93"/>
      <c r="H185" s="97"/>
      <c r="I185" s="97"/>
      <c r="J185" s="93"/>
      <c r="K185" s="93"/>
      <c r="L185" s="97"/>
      <c r="M185" s="98"/>
    </row>
    <row r="186" spans="1:13" ht="13.5" customHeight="1" thickTop="1"/>
    <row r="187" spans="1:13" ht="10.5" customHeight="1"/>
    <row r="188" spans="1:13" s="148" customFormat="1" ht="20.100000000000001" customHeight="1">
      <c r="A188" s="140" t="s">
        <v>230</v>
      </c>
      <c r="B188" s="141"/>
      <c r="C188" s="141"/>
      <c r="D188" s="142"/>
      <c r="E188" s="143"/>
      <c r="F188" s="144"/>
      <c r="G188" s="144"/>
      <c r="H188" s="145"/>
      <c r="I188" s="145"/>
      <c r="J188" s="146"/>
      <c r="K188" s="145"/>
      <c r="L188" s="145"/>
      <c r="M188" s="147"/>
    </row>
    <row r="189" spans="1:13" s="148" customFormat="1" ht="20.100000000000001" customHeight="1" thickBot="1">
      <c r="A189" s="149"/>
      <c r="B189" s="149"/>
      <c r="C189" s="150"/>
      <c r="D189" s="150"/>
      <c r="E189" s="143"/>
      <c r="F189" s="144"/>
      <c r="G189" s="144"/>
      <c r="H189" s="145"/>
      <c r="I189" s="145"/>
      <c r="J189" s="146"/>
      <c r="K189" s="145"/>
      <c r="L189" s="145"/>
      <c r="M189" s="147"/>
    </row>
    <row r="190" spans="1:13" s="148" customFormat="1" ht="20.100000000000001" customHeight="1" thickTop="1" thickBot="1">
      <c r="A190" s="151" t="s">
        <v>15</v>
      </c>
      <c r="B190" s="152" t="s">
        <v>16</v>
      </c>
      <c r="C190" s="153" t="s">
        <v>17</v>
      </c>
      <c r="D190" s="153"/>
      <c r="E190" s="154"/>
      <c r="F190" s="152" t="s">
        <v>18</v>
      </c>
      <c r="G190" s="152" t="s">
        <v>19</v>
      </c>
      <c r="H190" s="155" t="s">
        <v>20</v>
      </c>
      <c r="I190" s="155" t="s">
        <v>21</v>
      </c>
      <c r="J190" s="156"/>
      <c r="K190" s="155"/>
      <c r="L190" s="155" t="s">
        <v>22</v>
      </c>
      <c r="M190" s="157" t="s">
        <v>23</v>
      </c>
    </row>
    <row r="191" spans="1:13" ht="20.100000000000001" customHeight="1">
      <c r="A191" s="125" t="s">
        <v>231</v>
      </c>
      <c r="B191" s="126" t="s">
        <v>232</v>
      </c>
      <c r="C191" s="79">
        <v>16411</v>
      </c>
      <c r="D191" s="80"/>
      <c r="E191" s="81"/>
      <c r="F191" s="78" t="s">
        <v>233</v>
      </c>
      <c r="G191" s="78" t="s">
        <v>173</v>
      </c>
      <c r="H191" s="82">
        <v>2500</v>
      </c>
      <c r="I191" s="82">
        <f t="shared" si="4"/>
        <v>2750</v>
      </c>
      <c r="J191" s="78"/>
      <c r="K191" s="78">
        <f t="shared" si="5"/>
        <v>2250</v>
      </c>
      <c r="L191" s="82">
        <f t="shared" si="6"/>
        <v>2475</v>
      </c>
      <c r="M191" s="83"/>
    </row>
    <row r="192" spans="1:13" ht="20.100000000000001" customHeight="1">
      <c r="A192" s="125"/>
      <c r="B192" s="126"/>
      <c r="C192" s="86">
        <v>16412</v>
      </c>
      <c r="D192" s="87"/>
      <c r="E192" s="88" t="s">
        <v>56</v>
      </c>
      <c r="F192" s="85" t="s">
        <v>234</v>
      </c>
      <c r="G192" s="85" t="s">
        <v>197</v>
      </c>
      <c r="H192" s="89">
        <v>2000</v>
      </c>
      <c r="I192" s="89">
        <f t="shared" si="4"/>
        <v>2200</v>
      </c>
      <c r="J192" s="85"/>
      <c r="K192" s="85">
        <f t="shared" si="5"/>
        <v>1800</v>
      </c>
      <c r="L192" s="89">
        <f t="shared" si="6"/>
        <v>1980</v>
      </c>
      <c r="M192" s="90"/>
    </row>
    <row r="193" spans="1:13" ht="20.100000000000001" customHeight="1">
      <c r="A193" s="77"/>
      <c r="B193" s="78"/>
      <c r="C193" s="86">
        <v>16413</v>
      </c>
      <c r="D193" s="87"/>
      <c r="E193" s="88" t="s">
        <v>235</v>
      </c>
      <c r="F193" s="85" t="s">
        <v>236</v>
      </c>
      <c r="G193" s="85" t="s">
        <v>237</v>
      </c>
      <c r="H193" s="89">
        <v>2800</v>
      </c>
      <c r="I193" s="89">
        <f t="shared" si="4"/>
        <v>3080</v>
      </c>
      <c r="J193" s="85"/>
      <c r="K193" s="85">
        <f t="shared" si="5"/>
        <v>2520</v>
      </c>
      <c r="L193" s="89">
        <f t="shared" si="6"/>
        <v>2772</v>
      </c>
      <c r="M193" s="90"/>
    </row>
    <row r="194" spans="1:13" ht="20.100000000000001" customHeight="1" thickBot="1">
      <c r="A194" s="92"/>
      <c r="B194" s="93"/>
      <c r="C194" s="94"/>
      <c r="D194" s="95"/>
      <c r="E194" s="96"/>
      <c r="F194" s="93"/>
      <c r="G194" s="93"/>
      <c r="H194" s="97"/>
      <c r="I194" s="97"/>
      <c r="J194" s="93"/>
      <c r="K194" s="93"/>
      <c r="L194" s="97"/>
      <c r="M194" s="98"/>
    </row>
    <row r="195" spans="1:13" ht="13.5" customHeight="1" thickTop="1"/>
    <row r="196" spans="1:13" ht="5.25" customHeight="1"/>
    <row r="197" spans="1:13" s="148" customFormat="1" ht="20.100000000000001" customHeight="1">
      <c r="A197" s="140" t="s">
        <v>238</v>
      </c>
      <c r="B197" s="141"/>
      <c r="C197" s="141"/>
      <c r="D197" s="142"/>
      <c r="E197" s="143"/>
      <c r="F197" s="144"/>
      <c r="G197" s="144"/>
      <c r="H197" s="145"/>
      <c r="I197" s="145"/>
      <c r="J197" s="146"/>
      <c r="K197" s="145"/>
      <c r="L197" s="145"/>
      <c r="M197" s="147"/>
    </row>
    <row r="198" spans="1:13" s="148" customFormat="1" ht="20.100000000000001" customHeight="1" thickBot="1">
      <c r="A198" s="149"/>
      <c r="B198" s="149"/>
      <c r="C198" s="150"/>
      <c r="D198" s="150"/>
      <c r="E198" s="143"/>
      <c r="F198" s="144"/>
      <c r="G198" s="144"/>
      <c r="H198" s="145"/>
      <c r="I198" s="145"/>
      <c r="J198" s="146"/>
      <c r="K198" s="145"/>
      <c r="L198" s="145"/>
      <c r="M198" s="147"/>
    </row>
    <row r="199" spans="1:13" s="148" customFormat="1" ht="20.100000000000001" customHeight="1" thickTop="1" thickBot="1">
      <c r="A199" s="151" t="s">
        <v>15</v>
      </c>
      <c r="B199" s="152" t="s">
        <v>16</v>
      </c>
      <c r="C199" s="153" t="s">
        <v>17</v>
      </c>
      <c r="D199" s="153"/>
      <c r="E199" s="154"/>
      <c r="F199" s="152" t="s">
        <v>18</v>
      </c>
      <c r="G199" s="152" t="s">
        <v>19</v>
      </c>
      <c r="H199" s="155" t="s">
        <v>20</v>
      </c>
      <c r="I199" s="155" t="s">
        <v>21</v>
      </c>
      <c r="J199" s="156"/>
      <c r="K199" s="155"/>
      <c r="L199" s="155" t="s">
        <v>22</v>
      </c>
      <c r="M199" s="157" t="s">
        <v>23</v>
      </c>
    </row>
    <row r="200" spans="1:13" ht="20.100000000000001" customHeight="1">
      <c r="A200" s="77" t="s">
        <v>239</v>
      </c>
      <c r="B200" s="78" t="s">
        <v>240</v>
      </c>
      <c r="C200" s="79">
        <v>16460</v>
      </c>
      <c r="D200" s="80"/>
      <c r="E200" s="81"/>
      <c r="F200" s="78"/>
      <c r="G200" s="78"/>
      <c r="H200" s="82"/>
      <c r="I200" s="82"/>
      <c r="J200" s="78"/>
      <c r="K200" s="78"/>
      <c r="L200" s="82"/>
      <c r="M200" s="83"/>
    </row>
    <row r="201" spans="1:13" ht="20.100000000000001" customHeight="1">
      <c r="A201" s="84" t="s">
        <v>241</v>
      </c>
      <c r="B201" s="85" t="s">
        <v>242</v>
      </c>
      <c r="C201" s="86">
        <v>16470</v>
      </c>
      <c r="D201" s="87"/>
      <c r="E201" s="88"/>
      <c r="F201" s="85"/>
      <c r="G201" s="85"/>
      <c r="H201" s="89"/>
      <c r="I201" s="89"/>
      <c r="J201" s="85"/>
      <c r="K201" s="85"/>
      <c r="L201" s="89"/>
      <c r="M201" s="90"/>
    </row>
    <row r="202" spans="1:13" ht="20.100000000000001" customHeight="1" thickBot="1">
      <c r="A202" s="92"/>
      <c r="B202" s="93"/>
      <c r="C202" s="94"/>
      <c r="D202" s="95"/>
      <c r="E202" s="96"/>
      <c r="F202" s="93"/>
      <c r="G202" s="93"/>
      <c r="H202" s="97"/>
      <c r="I202" s="97"/>
      <c r="J202" s="93"/>
      <c r="K202" s="93"/>
      <c r="L202" s="97"/>
      <c r="M202" s="98"/>
    </row>
    <row r="203" spans="1:13" ht="17.25" customHeight="1" thickTop="1"/>
    <row r="204" spans="1:13" ht="9.75" customHeight="1"/>
    <row r="205" spans="1:13" s="160" customFormat="1" ht="20.100000000000001" customHeight="1">
      <c r="A205" s="140" t="s">
        <v>243</v>
      </c>
      <c r="B205" s="141"/>
      <c r="C205" s="141"/>
      <c r="D205" s="142"/>
      <c r="E205" s="143"/>
      <c r="F205" s="144"/>
      <c r="G205" s="144"/>
      <c r="H205" s="145"/>
      <c r="I205" s="145"/>
      <c r="J205" s="146"/>
      <c r="K205" s="145"/>
      <c r="L205" s="161"/>
      <c r="M205" s="144"/>
    </row>
    <row r="206" spans="1:13" s="160" customFormat="1" ht="20.100000000000001" customHeight="1" thickBot="1">
      <c r="A206" s="149"/>
      <c r="B206" s="149"/>
      <c r="C206" s="150"/>
      <c r="D206" s="150"/>
      <c r="E206" s="143"/>
      <c r="F206" s="144"/>
      <c r="G206" s="144"/>
      <c r="H206" s="145"/>
      <c r="I206" s="145"/>
      <c r="J206" s="146"/>
      <c r="K206" s="145"/>
      <c r="L206" s="161"/>
      <c r="M206" s="144"/>
    </row>
    <row r="207" spans="1:13" s="148" customFormat="1" ht="20.100000000000001" customHeight="1" thickTop="1" thickBot="1">
      <c r="A207" s="151" t="s">
        <v>15</v>
      </c>
      <c r="B207" s="152" t="s">
        <v>16</v>
      </c>
      <c r="C207" s="153" t="s">
        <v>17</v>
      </c>
      <c r="D207" s="153"/>
      <c r="E207" s="154"/>
      <c r="F207" s="152" t="s">
        <v>18</v>
      </c>
      <c r="G207" s="152" t="s">
        <v>19</v>
      </c>
      <c r="H207" s="155" t="s">
        <v>20</v>
      </c>
      <c r="I207" s="155" t="s">
        <v>21</v>
      </c>
      <c r="J207" s="156"/>
      <c r="K207" s="155"/>
      <c r="L207" s="155" t="s">
        <v>22</v>
      </c>
      <c r="M207" s="157" t="s">
        <v>23</v>
      </c>
    </row>
    <row r="208" spans="1:13" ht="20.100000000000001" customHeight="1">
      <c r="A208" s="77" t="s">
        <v>244</v>
      </c>
      <c r="B208" s="78" t="s">
        <v>245</v>
      </c>
      <c r="C208" s="79">
        <v>16510</v>
      </c>
      <c r="D208" s="80"/>
      <c r="E208" s="81"/>
      <c r="F208" s="78"/>
      <c r="G208" s="78"/>
      <c r="H208" s="82"/>
      <c r="I208" s="82" t="str">
        <f t="shared" si="4"/>
        <v/>
      </c>
      <c r="J208" s="78"/>
      <c r="K208" s="78" t="str">
        <f t="shared" si="5"/>
        <v/>
      </c>
      <c r="L208" s="82" t="str">
        <f t="shared" si="6"/>
        <v/>
      </c>
      <c r="M208" s="83"/>
    </row>
    <row r="209" spans="1:13" ht="20.100000000000001" customHeight="1">
      <c r="A209" s="84" t="s">
        <v>246</v>
      </c>
      <c r="B209" s="85" t="s">
        <v>247</v>
      </c>
      <c r="C209" s="86">
        <v>16520</v>
      </c>
      <c r="D209" s="87"/>
      <c r="E209" s="88"/>
      <c r="F209" s="85" t="s">
        <v>248</v>
      </c>
      <c r="G209" s="85" t="s">
        <v>173</v>
      </c>
      <c r="H209" s="89">
        <v>2300</v>
      </c>
      <c r="I209" s="89">
        <f t="shared" si="4"/>
        <v>2530</v>
      </c>
      <c r="J209" s="85"/>
      <c r="K209" s="85">
        <f t="shared" si="5"/>
        <v>2070</v>
      </c>
      <c r="L209" s="89">
        <f t="shared" si="6"/>
        <v>2277</v>
      </c>
      <c r="M209" s="90"/>
    </row>
    <row r="210" spans="1:13" ht="20.100000000000001" customHeight="1">
      <c r="A210" s="84" t="s">
        <v>249</v>
      </c>
      <c r="B210" s="85" t="s">
        <v>250</v>
      </c>
      <c r="C210" s="86">
        <v>16530</v>
      </c>
      <c r="D210" s="87"/>
      <c r="E210" s="88"/>
      <c r="F210" s="85" t="s">
        <v>251</v>
      </c>
      <c r="G210" s="85" t="s">
        <v>252</v>
      </c>
      <c r="H210" s="89">
        <v>2500</v>
      </c>
      <c r="I210" s="89">
        <f t="shared" si="4"/>
        <v>2750</v>
      </c>
      <c r="J210" s="85"/>
      <c r="K210" s="85">
        <f t="shared" si="5"/>
        <v>2250</v>
      </c>
      <c r="L210" s="89">
        <f t="shared" si="6"/>
        <v>2475</v>
      </c>
      <c r="M210" s="90"/>
    </row>
    <row r="211" spans="1:13" ht="20.100000000000001" customHeight="1">
      <c r="A211" s="84" t="s">
        <v>253</v>
      </c>
      <c r="B211" s="85" t="s">
        <v>254</v>
      </c>
      <c r="C211" s="86">
        <v>16540</v>
      </c>
      <c r="D211" s="87"/>
      <c r="E211" s="88"/>
      <c r="F211" s="85" t="s">
        <v>255</v>
      </c>
      <c r="G211" s="85" t="s">
        <v>252</v>
      </c>
      <c r="H211" s="89">
        <v>2400</v>
      </c>
      <c r="I211" s="89">
        <f t="shared" si="4"/>
        <v>2640</v>
      </c>
      <c r="J211" s="85"/>
      <c r="K211" s="85">
        <f t="shared" si="5"/>
        <v>2160</v>
      </c>
      <c r="L211" s="89">
        <f t="shared" si="6"/>
        <v>2376</v>
      </c>
      <c r="M211" s="90"/>
    </row>
    <row r="212" spans="1:13" ht="20.100000000000001" customHeight="1" thickBot="1">
      <c r="A212" s="92"/>
      <c r="B212" s="93"/>
      <c r="C212" s="94"/>
      <c r="D212" s="95"/>
      <c r="E212" s="96"/>
      <c r="F212" s="93"/>
      <c r="G212" s="93"/>
      <c r="H212" s="97"/>
      <c r="I212" s="97"/>
      <c r="J212" s="93"/>
      <c r="K212" s="93"/>
      <c r="L212" s="97"/>
      <c r="M212" s="98"/>
    </row>
    <row r="213" spans="1:13" ht="20.100000000000001" customHeight="1" thickTop="1"/>
    <row r="214" spans="1:13" ht="20.100000000000001" customHeight="1"/>
    <row r="215" spans="1:13" s="160" customFormat="1" ht="20.100000000000001" customHeight="1">
      <c r="A215" s="140" t="s">
        <v>256</v>
      </c>
      <c r="B215" s="141"/>
      <c r="C215" s="141"/>
      <c r="D215" s="142"/>
      <c r="E215" s="143"/>
      <c r="F215" s="144"/>
      <c r="G215" s="144"/>
      <c r="H215" s="145"/>
      <c r="I215" s="145"/>
      <c r="J215" s="146"/>
      <c r="K215" s="145"/>
      <c r="L215" s="161"/>
      <c r="M215" s="144"/>
    </row>
    <row r="216" spans="1:13" s="160" customFormat="1" ht="20.100000000000001" customHeight="1" thickBot="1">
      <c r="A216" s="149"/>
      <c r="B216" s="149"/>
      <c r="C216" s="150"/>
      <c r="D216" s="150"/>
      <c r="E216" s="143"/>
      <c r="F216" s="144"/>
      <c r="G216" s="144"/>
      <c r="H216" s="145"/>
      <c r="I216" s="145"/>
      <c r="J216" s="146"/>
      <c r="K216" s="145"/>
      <c r="L216" s="161"/>
      <c r="M216" s="144"/>
    </row>
    <row r="217" spans="1:13" s="148" customFormat="1" ht="20.100000000000001" customHeight="1" thickTop="1" thickBot="1">
      <c r="A217" s="151" t="s">
        <v>15</v>
      </c>
      <c r="B217" s="152" t="s">
        <v>16</v>
      </c>
      <c r="C217" s="153" t="s">
        <v>17</v>
      </c>
      <c r="D217" s="153"/>
      <c r="E217" s="154"/>
      <c r="F217" s="152" t="s">
        <v>18</v>
      </c>
      <c r="G217" s="152" t="s">
        <v>19</v>
      </c>
      <c r="H217" s="155" t="s">
        <v>20</v>
      </c>
      <c r="I217" s="155" t="s">
        <v>21</v>
      </c>
      <c r="J217" s="156"/>
      <c r="K217" s="155"/>
      <c r="L217" s="155" t="s">
        <v>22</v>
      </c>
      <c r="M217" s="157" t="s">
        <v>23</v>
      </c>
    </row>
    <row r="218" spans="1:13" ht="20.100000000000001" customHeight="1">
      <c r="A218" s="77" t="s">
        <v>257</v>
      </c>
      <c r="B218" s="78" t="s">
        <v>245</v>
      </c>
      <c r="C218" s="79">
        <v>16560</v>
      </c>
      <c r="D218" s="80"/>
      <c r="E218" s="81"/>
      <c r="F218" s="78"/>
      <c r="G218" s="78"/>
      <c r="H218" s="82"/>
      <c r="I218" s="82" t="str">
        <f t="shared" si="4"/>
        <v/>
      </c>
      <c r="J218" s="78"/>
      <c r="K218" s="78" t="str">
        <f t="shared" si="5"/>
        <v/>
      </c>
      <c r="L218" s="82" t="str">
        <f t="shared" si="6"/>
        <v/>
      </c>
      <c r="M218" s="83"/>
    </row>
    <row r="219" spans="1:13" ht="20.100000000000001" customHeight="1">
      <c r="A219" s="84" t="s">
        <v>258</v>
      </c>
      <c r="B219" s="85" t="s">
        <v>247</v>
      </c>
      <c r="C219" s="86">
        <v>16570</v>
      </c>
      <c r="D219" s="87"/>
      <c r="E219" s="88"/>
      <c r="F219" s="85"/>
      <c r="G219" s="85"/>
      <c r="H219" s="89"/>
      <c r="I219" s="89" t="str">
        <f t="shared" si="4"/>
        <v/>
      </c>
      <c r="J219" s="85"/>
      <c r="K219" s="85" t="str">
        <f t="shared" si="5"/>
        <v/>
      </c>
      <c r="L219" s="89" t="str">
        <f t="shared" si="6"/>
        <v/>
      </c>
      <c r="M219" s="90"/>
    </row>
    <row r="220" spans="1:13" ht="20.100000000000001" customHeight="1">
      <c r="A220" s="84" t="s">
        <v>259</v>
      </c>
      <c r="B220" s="85" t="s">
        <v>250</v>
      </c>
      <c r="C220" s="91">
        <v>16530</v>
      </c>
      <c r="D220" s="87"/>
      <c r="E220" s="88"/>
      <c r="F220" s="85" t="s">
        <v>260</v>
      </c>
      <c r="G220" s="85" t="s">
        <v>252</v>
      </c>
      <c r="H220" s="89">
        <v>2500</v>
      </c>
      <c r="I220" s="89">
        <f t="shared" si="4"/>
        <v>2750</v>
      </c>
      <c r="J220" s="85"/>
      <c r="K220" s="85">
        <f t="shared" si="5"/>
        <v>2250</v>
      </c>
      <c r="L220" s="89">
        <f t="shared" si="6"/>
        <v>2475</v>
      </c>
      <c r="M220" s="90"/>
    </row>
    <row r="221" spans="1:13" ht="20.100000000000001" customHeight="1">
      <c r="A221" s="84" t="s">
        <v>261</v>
      </c>
      <c r="B221" s="85" t="s">
        <v>254</v>
      </c>
      <c r="C221" s="86">
        <v>16590</v>
      </c>
      <c r="D221" s="87"/>
      <c r="E221" s="88"/>
      <c r="F221" s="85" t="s">
        <v>262</v>
      </c>
      <c r="G221" s="85" t="s">
        <v>252</v>
      </c>
      <c r="H221" s="89">
        <v>2600</v>
      </c>
      <c r="I221" s="89">
        <f t="shared" si="4"/>
        <v>2860</v>
      </c>
      <c r="J221" s="85"/>
      <c r="K221" s="85">
        <f t="shared" si="5"/>
        <v>2340</v>
      </c>
      <c r="L221" s="89">
        <f t="shared" si="6"/>
        <v>2574</v>
      </c>
      <c r="M221" s="90"/>
    </row>
    <row r="222" spans="1:13" ht="20.100000000000001" customHeight="1" thickBot="1">
      <c r="A222" s="92"/>
      <c r="B222" s="93"/>
      <c r="C222" s="94"/>
      <c r="D222" s="95"/>
      <c r="E222" s="96"/>
      <c r="F222" s="93"/>
      <c r="G222" s="93"/>
      <c r="H222" s="97"/>
      <c r="I222" s="97"/>
      <c r="J222" s="93"/>
      <c r="K222" s="93"/>
      <c r="L222" s="97"/>
      <c r="M222" s="98"/>
    </row>
    <row r="223" spans="1:13" ht="20.100000000000001" customHeight="1" thickTop="1"/>
    <row r="224" spans="1:13" s="166" customFormat="1" ht="20.100000000000001" customHeight="1">
      <c r="A224" s="162"/>
      <c r="B224" s="162"/>
      <c r="C224" s="163"/>
      <c r="D224" s="162"/>
      <c r="E224" s="164"/>
      <c r="F224" s="162"/>
      <c r="G224" s="162"/>
      <c r="H224" s="165"/>
      <c r="I224" s="165" t="str">
        <f>IF(ROUND(H224*1.1,0)=0,"",ROUND(H224*1.1,0))</f>
        <v/>
      </c>
      <c r="J224" s="165"/>
      <c r="K224" s="165" t="str">
        <f>IF(ROUND(H224*0.9,0)=0,"",ROUND(H224*0.9,0))</f>
        <v/>
      </c>
      <c r="L224" s="165" t="str">
        <f>IFERROR(ROUND(K224*1.1,0),"")</f>
        <v/>
      </c>
      <c r="M224" s="162"/>
    </row>
    <row r="225" spans="1:13" s="173" customFormat="1" ht="10.5" customHeight="1">
      <c r="A225" s="167"/>
      <c r="B225" s="167"/>
      <c r="C225" s="168"/>
      <c r="D225" s="168"/>
      <c r="E225" s="56"/>
      <c r="F225" s="169"/>
      <c r="G225" s="169"/>
      <c r="H225" s="170"/>
      <c r="I225" s="170"/>
      <c r="J225" s="171"/>
      <c r="K225" s="170"/>
      <c r="L225" s="172"/>
      <c r="M225" s="169"/>
    </row>
    <row r="226" spans="1:13" s="160" customFormat="1" ht="20.100000000000001" customHeight="1">
      <c r="A226" s="140" t="s">
        <v>263</v>
      </c>
      <c r="B226" s="141"/>
      <c r="C226" s="141"/>
      <c r="D226" s="142"/>
      <c r="E226" s="143"/>
      <c r="F226" s="144"/>
      <c r="G226" s="144"/>
      <c r="H226" s="145"/>
      <c r="I226" s="145"/>
      <c r="J226" s="146"/>
      <c r="K226" s="145"/>
      <c r="L226" s="145"/>
      <c r="M226" s="144"/>
    </row>
    <row r="227" spans="1:13" s="160" customFormat="1" ht="20.100000000000001" customHeight="1" thickBot="1">
      <c r="A227" s="149"/>
      <c r="B227" s="149"/>
      <c r="C227" s="150"/>
      <c r="D227" s="150"/>
      <c r="E227" s="143"/>
      <c r="F227" s="144"/>
      <c r="G227" s="144"/>
      <c r="H227" s="145"/>
      <c r="I227" s="145"/>
      <c r="J227" s="146"/>
      <c r="K227" s="145"/>
      <c r="L227" s="145"/>
      <c r="M227" s="144"/>
    </row>
    <row r="228" spans="1:13" s="148" customFormat="1" ht="20.100000000000001" customHeight="1" thickTop="1" thickBot="1">
      <c r="A228" s="151" t="s">
        <v>15</v>
      </c>
      <c r="B228" s="152" t="s">
        <v>16</v>
      </c>
      <c r="C228" s="153" t="s">
        <v>17</v>
      </c>
      <c r="D228" s="153"/>
      <c r="E228" s="154"/>
      <c r="F228" s="152" t="s">
        <v>18</v>
      </c>
      <c r="G228" s="152" t="s">
        <v>19</v>
      </c>
      <c r="H228" s="155" t="s">
        <v>20</v>
      </c>
      <c r="I228" s="155" t="s">
        <v>21</v>
      </c>
      <c r="J228" s="156"/>
      <c r="K228" s="155"/>
      <c r="L228" s="155" t="s">
        <v>22</v>
      </c>
      <c r="M228" s="157" t="s">
        <v>23</v>
      </c>
    </row>
    <row r="229" spans="1:13" ht="20.100000000000001" customHeight="1">
      <c r="A229" s="77" t="s">
        <v>264</v>
      </c>
      <c r="B229" s="78" t="s">
        <v>49</v>
      </c>
      <c r="C229" s="79">
        <v>19010</v>
      </c>
      <c r="D229" s="80"/>
      <c r="E229" s="81"/>
      <c r="F229" s="78" t="s">
        <v>265</v>
      </c>
      <c r="G229" s="78" t="s">
        <v>266</v>
      </c>
      <c r="H229" s="82">
        <v>2200</v>
      </c>
      <c r="I229" s="82">
        <f t="shared" ref="I229:I247" si="7">IF(ROUND(H229*1.1,0)=0,"",ROUND(H229*1.1,0))</f>
        <v>2420</v>
      </c>
      <c r="J229" s="78"/>
      <c r="K229" s="78">
        <f t="shared" ref="K229:K247" si="8">IF(ROUND(H229*0.9,0)=0,"",ROUND(H229*0.9,0))</f>
        <v>1980</v>
      </c>
      <c r="L229" s="82">
        <f t="shared" ref="L229:L247" si="9">IFERROR(ROUND(K229*1.1,0),"")</f>
        <v>2178</v>
      </c>
      <c r="M229" s="83"/>
    </row>
    <row r="230" spans="1:13" ht="20.100000000000001" customHeight="1">
      <c r="A230" s="84" t="s">
        <v>264</v>
      </c>
      <c r="B230" s="85" t="s">
        <v>43</v>
      </c>
      <c r="C230" s="86">
        <v>19020</v>
      </c>
      <c r="D230" s="87"/>
      <c r="E230" s="88"/>
      <c r="F230" s="85" t="s">
        <v>267</v>
      </c>
      <c r="G230" s="85" t="s">
        <v>268</v>
      </c>
      <c r="H230" s="89">
        <v>900</v>
      </c>
      <c r="I230" s="89">
        <f t="shared" si="7"/>
        <v>990</v>
      </c>
      <c r="J230" s="85"/>
      <c r="K230" s="85">
        <f t="shared" si="8"/>
        <v>810</v>
      </c>
      <c r="L230" s="89">
        <f t="shared" si="9"/>
        <v>891</v>
      </c>
      <c r="M230" s="90"/>
    </row>
    <row r="231" spans="1:13" ht="20.100000000000001" customHeight="1" thickBot="1">
      <c r="A231" s="92"/>
      <c r="B231" s="93"/>
      <c r="C231" s="94"/>
      <c r="D231" s="95"/>
      <c r="E231" s="96"/>
      <c r="F231" s="93"/>
      <c r="G231" s="93"/>
      <c r="H231" s="97"/>
      <c r="I231" s="97"/>
      <c r="J231" s="93"/>
      <c r="K231" s="93"/>
      <c r="L231" s="97"/>
      <c r="M231" s="98"/>
    </row>
    <row r="232" spans="1:13" ht="20.100000000000001" customHeight="1" thickTop="1"/>
    <row r="233" spans="1:13" ht="20.100000000000001" customHeight="1"/>
    <row r="234" spans="1:13" s="160" customFormat="1" ht="20.100000000000001" customHeight="1">
      <c r="A234" s="140" t="s">
        <v>269</v>
      </c>
      <c r="B234" s="141"/>
      <c r="C234" s="141"/>
      <c r="D234" s="142"/>
      <c r="E234" s="143"/>
      <c r="F234" s="144"/>
      <c r="G234" s="144"/>
      <c r="H234" s="145"/>
      <c r="I234" s="145"/>
      <c r="J234" s="146"/>
      <c r="K234" s="145"/>
      <c r="L234" s="145"/>
      <c r="M234" s="144"/>
    </row>
    <row r="235" spans="1:13" s="160" customFormat="1" ht="20.100000000000001" customHeight="1" thickBot="1">
      <c r="A235" s="149"/>
      <c r="B235" s="149"/>
      <c r="C235" s="150"/>
      <c r="D235" s="150"/>
      <c r="E235" s="143"/>
      <c r="F235" s="144"/>
      <c r="G235" s="144"/>
      <c r="H235" s="145"/>
      <c r="I235" s="145"/>
      <c r="J235" s="146"/>
      <c r="K235" s="145"/>
      <c r="L235" s="145"/>
      <c r="M235" s="144"/>
    </row>
    <row r="236" spans="1:13" s="148" customFormat="1" ht="20.100000000000001" customHeight="1" thickTop="1" thickBot="1">
      <c r="A236" s="151" t="s">
        <v>15</v>
      </c>
      <c r="B236" s="152" t="s">
        <v>16</v>
      </c>
      <c r="C236" s="153" t="s">
        <v>17</v>
      </c>
      <c r="D236" s="153"/>
      <c r="E236" s="154"/>
      <c r="F236" s="152" t="s">
        <v>18</v>
      </c>
      <c r="G236" s="152" t="s">
        <v>19</v>
      </c>
      <c r="H236" s="155" t="s">
        <v>20</v>
      </c>
      <c r="I236" s="155" t="s">
        <v>21</v>
      </c>
      <c r="J236" s="156"/>
      <c r="K236" s="155"/>
      <c r="L236" s="155" t="s">
        <v>22</v>
      </c>
      <c r="M236" s="157" t="s">
        <v>23</v>
      </c>
    </row>
    <row r="237" spans="1:13" ht="20.100000000000001" customHeight="1">
      <c r="A237" s="125" t="s">
        <v>270</v>
      </c>
      <c r="B237" s="126" t="s">
        <v>43</v>
      </c>
      <c r="C237" s="79">
        <v>19121</v>
      </c>
      <c r="D237" s="80"/>
      <c r="E237" s="81"/>
      <c r="F237" s="78" t="s">
        <v>271</v>
      </c>
      <c r="G237" s="78" t="s">
        <v>268</v>
      </c>
      <c r="H237" s="82">
        <v>1000</v>
      </c>
      <c r="I237" s="82">
        <f t="shared" si="7"/>
        <v>1100</v>
      </c>
      <c r="J237" s="78"/>
      <c r="K237" s="78">
        <f t="shared" si="8"/>
        <v>900</v>
      </c>
      <c r="L237" s="82">
        <f t="shared" si="9"/>
        <v>990</v>
      </c>
      <c r="M237" s="83"/>
    </row>
    <row r="238" spans="1:13" ht="20.100000000000001" customHeight="1">
      <c r="A238" s="77"/>
      <c r="B238" s="78"/>
      <c r="C238" s="86">
        <v>19122</v>
      </c>
      <c r="D238" s="87"/>
      <c r="E238" s="88"/>
      <c r="F238" s="85" t="s">
        <v>272</v>
      </c>
      <c r="G238" s="85" t="s">
        <v>268</v>
      </c>
      <c r="H238" s="89">
        <v>1000</v>
      </c>
      <c r="I238" s="89">
        <f t="shared" si="7"/>
        <v>1100</v>
      </c>
      <c r="J238" s="85"/>
      <c r="K238" s="85">
        <f t="shared" si="8"/>
        <v>900</v>
      </c>
      <c r="L238" s="89">
        <f t="shared" si="9"/>
        <v>990</v>
      </c>
      <c r="M238" s="90"/>
    </row>
    <row r="239" spans="1:13" ht="20.100000000000001" customHeight="1">
      <c r="A239" s="84" t="s">
        <v>270</v>
      </c>
      <c r="B239" s="85" t="s">
        <v>49</v>
      </c>
      <c r="C239" s="86">
        <v>19110</v>
      </c>
      <c r="D239" s="87"/>
      <c r="E239" s="88"/>
      <c r="F239" s="85" t="s">
        <v>273</v>
      </c>
      <c r="G239" s="85" t="s">
        <v>61</v>
      </c>
      <c r="H239" s="89">
        <v>2000</v>
      </c>
      <c r="I239" s="89">
        <f t="shared" si="7"/>
        <v>2200</v>
      </c>
      <c r="J239" s="85"/>
      <c r="K239" s="85">
        <f t="shared" si="8"/>
        <v>1800</v>
      </c>
      <c r="L239" s="89">
        <f t="shared" si="9"/>
        <v>1980</v>
      </c>
      <c r="M239" s="90"/>
    </row>
    <row r="240" spans="1:13" ht="20.100000000000001" customHeight="1" thickBot="1">
      <c r="A240" s="92"/>
      <c r="B240" s="93"/>
      <c r="C240" s="94"/>
      <c r="D240" s="95"/>
      <c r="E240" s="96"/>
      <c r="F240" s="93"/>
      <c r="G240" s="93"/>
      <c r="H240" s="97"/>
      <c r="I240" s="97"/>
      <c r="J240" s="93"/>
      <c r="K240" s="93"/>
      <c r="L240" s="97"/>
      <c r="M240" s="98"/>
    </row>
    <row r="241" spans="1:13" ht="20.100000000000001" customHeight="1" thickTop="1"/>
    <row r="242" spans="1:13" ht="20.100000000000001" customHeight="1"/>
    <row r="243" spans="1:13" s="160" customFormat="1" ht="20.100000000000001" customHeight="1">
      <c r="A243" s="140" t="s">
        <v>274</v>
      </c>
      <c r="B243" s="141"/>
      <c r="C243" s="141"/>
      <c r="D243" s="142"/>
      <c r="E243" s="143"/>
      <c r="F243" s="144"/>
      <c r="G243" s="144"/>
      <c r="H243" s="145"/>
      <c r="I243" s="145"/>
      <c r="J243" s="146"/>
      <c r="K243" s="145"/>
      <c r="L243" s="145"/>
      <c r="M243" s="144"/>
    </row>
    <row r="244" spans="1:13" s="160" customFormat="1" ht="20.100000000000001" customHeight="1" thickBot="1">
      <c r="A244" s="149"/>
      <c r="B244" s="149"/>
      <c r="C244" s="150"/>
      <c r="D244" s="150"/>
      <c r="E244" s="143"/>
      <c r="F244" s="144"/>
      <c r="G244" s="144"/>
      <c r="H244" s="145"/>
      <c r="I244" s="145"/>
      <c r="J244" s="146"/>
      <c r="K244" s="145"/>
      <c r="L244" s="145"/>
      <c r="M244" s="144"/>
    </row>
    <row r="245" spans="1:13" s="148" customFormat="1" ht="20.100000000000001" customHeight="1" thickTop="1" thickBot="1">
      <c r="A245" s="151" t="s">
        <v>15</v>
      </c>
      <c r="B245" s="152" t="s">
        <v>16</v>
      </c>
      <c r="C245" s="153" t="s">
        <v>17</v>
      </c>
      <c r="D245" s="153"/>
      <c r="E245" s="154"/>
      <c r="F245" s="152" t="s">
        <v>18</v>
      </c>
      <c r="G245" s="152" t="s">
        <v>19</v>
      </c>
      <c r="H245" s="155" t="s">
        <v>20</v>
      </c>
      <c r="I245" s="155" t="s">
        <v>21</v>
      </c>
      <c r="J245" s="156"/>
      <c r="K245" s="155"/>
      <c r="L245" s="155" t="s">
        <v>22</v>
      </c>
      <c r="M245" s="157" t="s">
        <v>23</v>
      </c>
    </row>
    <row r="246" spans="1:13" ht="20.100000000000001" customHeight="1">
      <c r="A246" s="77" t="s">
        <v>275</v>
      </c>
      <c r="B246" s="78" t="s">
        <v>49</v>
      </c>
      <c r="C246" s="174">
        <v>19110</v>
      </c>
      <c r="D246" s="128"/>
      <c r="E246" s="81"/>
      <c r="F246" s="78" t="s">
        <v>273</v>
      </c>
      <c r="G246" s="78" t="s">
        <v>61</v>
      </c>
      <c r="H246" s="82">
        <v>2000</v>
      </c>
      <c r="I246" s="82">
        <f t="shared" si="7"/>
        <v>2200</v>
      </c>
      <c r="J246" s="78"/>
      <c r="K246" s="78">
        <f t="shared" si="8"/>
        <v>1800</v>
      </c>
      <c r="L246" s="82">
        <f t="shared" si="9"/>
        <v>1980</v>
      </c>
      <c r="M246" s="83"/>
    </row>
    <row r="247" spans="1:13" ht="20.100000000000001" customHeight="1">
      <c r="A247" s="84" t="s">
        <v>275</v>
      </c>
      <c r="B247" s="85" t="s">
        <v>43</v>
      </c>
      <c r="C247" s="86">
        <v>19220</v>
      </c>
      <c r="D247" s="87"/>
      <c r="E247" s="88"/>
      <c r="F247" s="85" t="s">
        <v>44</v>
      </c>
      <c r="G247" s="85"/>
      <c r="H247" s="89"/>
      <c r="I247" s="89" t="str">
        <f t="shared" si="7"/>
        <v/>
      </c>
      <c r="J247" s="85"/>
      <c r="K247" s="85" t="str">
        <f t="shared" si="8"/>
        <v/>
      </c>
      <c r="L247" s="89" t="str">
        <f t="shared" si="9"/>
        <v/>
      </c>
      <c r="M247" s="90"/>
    </row>
    <row r="248" spans="1:13" ht="20.100000000000001" customHeight="1" thickBot="1">
      <c r="A248" s="92"/>
      <c r="B248" s="93"/>
      <c r="C248" s="94"/>
      <c r="D248" s="95"/>
      <c r="E248" s="96"/>
      <c r="F248" s="93"/>
      <c r="G248" s="93"/>
      <c r="H248" s="97"/>
      <c r="I248" s="97"/>
      <c r="J248" s="93"/>
      <c r="K248" s="93"/>
      <c r="L248" s="97"/>
      <c r="M248" s="98"/>
    </row>
    <row r="249" spans="1:13" ht="20.100000000000001" customHeight="1" thickTop="1"/>
  </sheetData>
  <mergeCells count="45">
    <mergeCell ref="C236:D236"/>
    <mergeCell ref="A243:D243"/>
    <mergeCell ref="C245:D245"/>
    <mergeCell ref="C207:D207"/>
    <mergeCell ref="A215:D215"/>
    <mergeCell ref="C217:D217"/>
    <mergeCell ref="A226:D226"/>
    <mergeCell ref="C228:D228"/>
    <mergeCell ref="A234:D234"/>
    <mergeCell ref="C182:D182"/>
    <mergeCell ref="A188:D188"/>
    <mergeCell ref="C190:D190"/>
    <mergeCell ref="A197:D197"/>
    <mergeCell ref="C199:D199"/>
    <mergeCell ref="A205:D205"/>
    <mergeCell ref="C159:D159"/>
    <mergeCell ref="A165:D165"/>
    <mergeCell ref="C167:D167"/>
    <mergeCell ref="A173:D173"/>
    <mergeCell ref="C175:D175"/>
    <mergeCell ref="A180:D180"/>
    <mergeCell ref="C134:D134"/>
    <mergeCell ref="A141:D141"/>
    <mergeCell ref="C143:D143"/>
    <mergeCell ref="A149:D149"/>
    <mergeCell ref="C151:D151"/>
    <mergeCell ref="A157:D157"/>
    <mergeCell ref="C108:D108"/>
    <mergeCell ref="A113:D113"/>
    <mergeCell ref="C115:D115"/>
    <mergeCell ref="A123:D123"/>
    <mergeCell ref="C125:D125"/>
    <mergeCell ref="A132:D132"/>
    <mergeCell ref="C37:D37"/>
    <mergeCell ref="A86:D86"/>
    <mergeCell ref="C88:D88"/>
    <mergeCell ref="A96:D96"/>
    <mergeCell ref="C98:D98"/>
    <mergeCell ref="A106:D106"/>
    <mergeCell ref="A2:M2"/>
    <mergeCell ref="A4:L4"/>
    <mergeCell ref="A5:L5"/>
    <mergeCell ref="A24:D24"/>
    <mergeCell ref="C26:D26"/>
    <mergeCell ref="A35:D35"/>
  </mergeCells>
  <phoneticPr fontId="4"/>
  <pageMargins left="0.59055118110236227" right="0.39370078740157483" top="0.39370078740157483" bottom="0.59055118110236227" header="0" footer="0"/>
  <pageSetup paperSize="9" scale="99" orientation="landscape" horizontalDpi="300" r:id="rId1"/>
  <rowBreaks count="8" manualBreakCount="8">
    <brk id="32" max="16383" man="1"/>
    <brk id="57" max="16383" man="1"/>
    <brk id="84" max="16383" man="1"/>
    <brk id="111" max="16383" man="1"/>
    <brk id="139" max="16383" man="1"/>
    <brk id="170" max="12" man="1"/>
    <brk id="202" max="12" man="1"/>
    <brk id="2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24八王子（商・政経　体育部）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TakShophon</dc:creator>
  <cp:lastModifiedBy>TakShophon</cp:lastModifiedBy>
  <dcterms:created xsi:type="dcterms:W3CDTF">2024-04-16T10:57:15Z</dcterms:created>
  <dcterms:modified xsi:type="dcterms:W3CDTF">2024-04-16T10:57:23Z</dcterms:modified>
</cp:coreProperties>
</file>