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（新）拓大購買会HP\20250430\TextBook\text\"/>
    </mc:Choice>
  </mc:AlternateContent>
  <bookViews>
    <workbookView xWindow="0" yWindow="0" windowWidth="20175" windowHeight="7005"/>
  </bookViews>
  <sheets>
    <sheet name="25八王子（すべて）" sheetId="21" r:id="rId1"/>
    <sheet name="25教養・教職" sheetId="16" r:id="rId2"/>
    <sheet name="25商・政経（体育部）" sheetId="3" r:id="rId3"/>
    <sheet name="25政経（社会安全）" sheetId="4" r:id="rId4"/>
    <sheet name="25外国語" sheetId="22" r:id="rId5"/>
    <sheet name="25工学部" sheetId="13" r:id="rId6"/>
    <sheet name="25国際" sheetId="23" r:id="rId7"/>
  </sheets>
  <definedNames>
    <definedName name="_xlnm.Print_Area" localSheetId="4">'25外国語'!$A$1:$M$462</definedName>
    <definedName name="_xlnm.Print_Area" localSheetId="1">'25教養・教職'!$A$1:$M$155</definedName>
    <definedName name="_xlnm.Print_Area" localSheetId="5">'25工学部'!$A$1:$M$343</definedName>
    <definedName name="_xlnm.Print_Area" localSheetId="6">'25国際'!$A$1:$M$400</definedName>
    <definedName name="_xlnm.Print_Area" localSheetId="2">'25商・政経（体育部）'!$A$1:$M$141</definedName>
    <definedName name="_xlnm.Print_Area" localSheetId="3">'25政経（社会安全）'!$A$1:$M$66</definedName>
    <definedName name="_xlnm.Print_Area" localSheetId="0">'25八王子（すべて）'!$A$1:$M$1580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7" i="23" l="1"/>
  <c r="L397" i="23" s="1"/>
  <c r="I397" i="23"/>
  <c r="L390" i="23"/>
  <c r="K390" i="23"/>
  <c r="I390" i="23"/>
  <c r="K389" i="23"/>
  <c r="L389" i="23" s="1"/>
  <c r="I389" i="23"/>
  <c r="L388" i="23"/>
  <c r="K388" i="23"/>
  <c r="I388" i="23"/>
  <c r="K381" i="23"/>
  <c r="L381" i="23" s="1"/>
  <c r="I381" i="23"/>
  <c r="L380" i="23"/>
  <c r="K380" i="23"/>
  <c r="I380" i="23"/>
  <c r="K379" i="23"/>
  <c r="L379" i="23" s="1"/>
  <c r="I379" i="23"/>
  <c r="L378" i="23"/>
  <c r="K378" i="23"/>
  <c r="I378" i="23"/>
  <c r="K377" i="23"/>
  <c r="L377" i="23" s="1"/>
  <c r="I377" i="23"/>
  <c r="L370" i="23"/>
  <c r="K370" i="23"/>
  <c r="I370" i="23"/>
  <c r="K369" i="23"/>
  <c r="L369" i="23" s="1"/>
  <c r="I369" i="23"/>
  <c r="L367" i="23"/>
  <c r="K367" i="23"/>
  <c r="I367" i="23"/>
  <c r="K366" i="23"/>
  <c r="L366" i="23" s="1"/>
  <c r="I366" i="23"/>
  <c r="L365" i="23"/>
  <c r="K365" i="23"/>
  <c r="I365" i="23"/>
  <c r="K363" i="23"/>
  <c r="L363" i="23" s="1"/>
  <c r="I363" i="23"/>
  <c r="L362" i="23"/>
  <c r="K362" i="23"/>
  <c r="I362" i="23"/>
  <c r="K361" i="23"/>
  <c r="L361" i="23" s="1"/>
  <c r="I361" i="23"/>
  <c r="L360" i="23"/>
  <c r="K360" i="23"/>
  <c r="I360" i="23"/>
  <c r="K359" i="23"/>
  <c r="L359" i="23" s="1"/>
  <c r="I359" i="23"/>
  <c r="L352" i="23"/>
  <c r="K352" i="23"/>
  <c r="I352" i="23"/>
  <c r="K351" i="23"/>
  <c r="L351" i="23" s="1"/>
  <c r="I351" i="23"/>
  <c r="L350" i="23"/>
  <c r="K350" i="23"/>
  <c r="I350" i="23"/>
  <c r="K349" i="23"/>
  <c r="L349" i="23" s="1"/>
  <c r="I349" i="23"/>
  <c r="L348" i="23"/>
  <c r="K348" i="23"/>
  <c r="I348" i="23"/>
  <c r="K347" i="23"/>
  <c r="L347" i="23" s="1"/>
  <c r="I347" i="23"/>
  <c r="L346" i="23"/>
  <c r="K346" i="23"/>
  <c r="I346" i="23"/>
  <c r="K345" i="23"/>
  <c r="L345" i="23" s="1"/>
  <c r="I345" i="23"/>
  <c r="L344" i="23"/>
  <c r="K344" i="23"/>
  <c r="I344" i="23"/>
  <c r="K343" i="23"/>
  <c r="L343" i="23" s="1"/>
  <c r="I343" i="23"/>
  <c r="L342" i="23"/>
  <c r="K342" i="23"/>
  <c r="I342" i="23"/>
  <c r="K340" i="23"/>
  <c r="L340" i="23" s="1"/>
  <c r="I340" i="23"/>
  <c r="L339" i="23"/>
  <c r="K339" i="23"/>
  <c r="I339" i="23"/>
  <c r="K338" i="23"/>
  <c r="L338" i="23" s="1"/>
  <c r="I338" i="23"/>
  <c r="L337" i="23"/>
  <c r="K337" i="23"/>
  <c r="I337" i="23"/>
  <c r="K336" i="23"/>
  <c r="L336" i="23" s="1"/>
  <c r="I336" i="23"/>
  <c r="L335" i="23"/>
  <c r="K335" i="23"/>
  <c r="I335" i="23"/>
  <c r="K334" i="23"/>
  <c r="L334" i="23" s="1"/>
  <c r="I334" i="23"/>
  <c r="L333" i="23"/>
  <c r="K333" i="23"/>
  <c r="I333" i="23"/>
  <c r="K332" i="23"/>
  <c r="L332" i="23" s="1"/>
  <c r="I332" i="23"/>
  <c r="L331" i="23"/>
  <c r="K331" i="23"/>
  <c r="I331" i="23"/>
  <c r="K330" i="23"/>
  <c r="L330" i="23" s="1"/>
  <c r="I330" i="23"/>
  <c r="L323" i="23"/>
  <c r="K323" i="23"/>
  <c r="I323" i="23"/>
  <c r="K322" i="23"/>
  <c r="L322" i="23" s="1"/>
  <c r="I322" i="23"/>
  <c r="L321" i="23"/>
  <c r="K321" i="23"/>
  <c r="I321" i="23"/>
  <c r="K320" i="23"/>
  <c r="L320" i="23" s="1"/>
  <c r="I320" i="23"/>
  <c r="L319" i="23"/>
  <c r="K319" i="23"/>
  <c r="I319" i="23"/>
  <c r="K318" i="23"/>
  <c r="L318" i="23" s="1"/>
  <c r="I318" i="23"/>
  <c r="L317" i="23"/>
  <c r="K317" i="23"/>
  <c r="I317" i="23"/>
  <c r="K316" i="23"/>
  <c r="L316" i="23" s="1"/>
  <c r="I316" i="23"/>
  <c r="L315" i="23"/>
  <c r="K315" i="23"/>
  <c r="I315" i="23"/>
  <c r="K314" i="23"/>
  <c r="L314" i="23" s="1"/>
  <c r="I314" i="23"/>
  <c r="L313" i="23"/>
  <c r="K313" i="23"/>
  <c r="I313" i="23"/>
  <c r="K312" i="23"/>
  <c r="L312" i="23" s="1"/>
  <c r="I312" i="23"/>
  <c r="L311" i="23"/>
  <c r="K311" i="23"/>
  <c r="I311" i="23"/>
  <c r="K310" i="23"/>
  <c r="L310" i="23" s="1"/>
  <c r="I310" i="23"/>
  <c r="L309" i="23"/>
  <c r="K309" i="23"/>
  <c r="I309" i="23"/>
  <c r="K308" i="23"/>
  <c r="L308" i="23" s="1"/>
  <c r="I308" i="23"/>
  <c r="L307" i="23"/>
  <c r="K307" i="23"/>
  <c r="I307" i="23"/>
  <c r="K306" i="23"/>
  <c r="L306" i="23" s="1"/>
  <c r="I306" i="23"/>
  <c r="L305" i="23"/>
  <c r="K305" i="23"/>
  <c r="I305" i="23"/>
  <c r="K298" i="23"/>
  <c r="L298" i="23" s="1"/>
  <c r="I298" i="23"/>
  <c r="L297" i="23"/>
  <c r="K297" i="23"/>
  <c r="I297" i="23"/>
  <c r="K296" i="23"/>
  <c r="L296" i="23" s="1"/>
  <c r="I296" i="23"/>
  <c r="L295" i="23"/>
  <c r="K295" i="23"/>
  <c r="I295" i="23"/>
  <c r="K294" i="23"/>
  <c r="L294" i="23" s="1"/>
  <c r="I294" i="23"/>
  <c r="L293" i="23"/>
  <c r="K293" i="23"/>
  <c r="I293" i="23"/>
  <c r="K292" i="23"/>
  <c r="L292" i="23" s="1"/>
  <c r="I292" i="23"/>
  <c r="L291" i="23"/>
  <c r="K291" i="23"/>
  <c r="I291" i="23"/>
  <c r="K290" i="23"/>
  <c r="L290" i="23" s="1"/>
  <c r="I290" i="23"/>
  <c r="L289" i="23"/>
  <c r="K289" i="23"/>
  <c r="I289" i="23"/>
  <c r="K288" i="23"/>
  <c r="L288" i="23" s="1"/>
  <c r="I288" i="23"/>
  <c r="L287" i="23"/>
  <c r="K287" i="23"/>
  <c r="I287" i="23"/>
  <c r="K286" i="23"/>
  <c r="L286" i="23" s="1"/>
  <c r="I286" i="23"/>
  <c r="L285" i="23"/>
  <c r="K285" i="23"/>
  <c r="I285" i="23"/>
  <c r="K284" i="23"/>
  <c r="L284" i="23" s="1"/>
  <c r="I284" i="23"/>
  <c r="L283" i="23"/>
  <c r="K283" i="23"/>
  <c r="I283" i="23"/>
  <c r="K282" i="23"/>
  <c r="L282" i="23" s="1"/>
  <c r="I282" i="23"/>
  <c r="L281" i="23"/>
  <c r="K281" i="23"/>
  <c r="I281" i="23"/>
  <c r="K280" i="23"/>
  <c r="L280" i="23" s="1"/>
  <c r="I280" i="23"/>
  <c r="L279" i="23"/>
  <c r="K279" i="23"/>
  <c r="I279" i="23"/>
  <c r="K278" i="23"/>
  <c r="L278" i="23" s="1"/>
  <c r="I278" i="23"/>
  <c r="L277" i="23"/>
  <c r="K277" i="23"/>
  <c r="I277" i="23"/>
  <c r="K276" i="23"/>
  <c r="L276" i="23" s="1"/>
  <c r="I276" i="23"/>
  <c r="L275" i="23"/>
  <c r="K275" i="23"/>
  <c r="I275" i="23"/>
  <c r="K268" i="23"/>
  <c r="L268" i="23" s="1"/>
  <c r="I268" i="23"/>
  <c r="L267" i="23"/>
  <c r="K267" i="23"/>
  <c r="I267" i="23"/>
  <c r="K266" i="23"/>
  <c r="L266" i="23" s="1"/>
  <c r="I266" i="23"/>
  <c r="L265" i="23"/>
  <c r="K265" i="23"/>
  <c r="I265" i="23"/>
  <c r="K264" i="23"/>
  <c r="L264" i="23" s="1"/>
  <c r="I264" i="23"/>
  <c r="L263" i="23"/>
  <c r="K263" i="23"/>
  <c r="I263" i="23"/>
  <c r="K262" i="23"/>
  <c r="L262" i="23" s="1"/>
  <c r="I262" i="23"/>
  <c r="L261" i="23"/>
  <c r="K261" i="23"/>
  <c r="I261" i="23"/>
  <c r="K260" i="23"/>
  <c r="L260" i="23" s="1"/>
  <c r="I260" i="23"/>
  <c r="L259" i="23"/>
  <c r="K259" i="23"/>
  <c r="I259" i="23"/>
  <c r="K258" i="23"/>
  <c r="L258" i="23" s="1"/>
  <c r="I258" i="23"/>
  <c r="L257" i="23"/>
  <c r="K257" i="23"/>
  <c r="I257" i="23"/>
  <c r="K256" i="23"/>
  <c r="L256" i="23" s="1"/>
  <c r="I256" i="23"/>
  <c r="L255" i="23"/>
  <c r="K255" i="23"/>
  <c r="I255" i="23"/>
  <c r="K254" i="23"/>
  <c r="L254" i="23" s="1"/>
  <c r="I254" i="23"/>
  <c r="L253" i="23"/>
  <c r="K253" i="23"/>
  <c r="I253" i="23"/>
  <c r="K252" i="23"/>
  <c r="L252" i="23" s="1"/>
  <c r="I252" i="23"/>
  <c r="L251" i="23"/>
  <c r="K251" i="23"/>
  <c r="I251" i="23"/>
  <c r="K250" i="23"/>
  <c r="L250" i="23" s="1"/>
  <c r="I250" i="23"/>
  <c r="L249" i="23"/>
  <c r="K249" i="23"/>
  <c r="I249" i="23"/>
  <c r="K248" i="23"/>
  <c r="L248" i="23" s="1"/>
  <c r="I248" i="23"/>
  <c r="L247" i="23"/>
  <c r="K247" i="23"/>
  <c r="I247" i="23"/>
  <c r="K246" i="23"/>
  <c r="L246" i="23" s="1"/>
  <c r="I246" i="23"/>
  <c r="L245" i="23"/>
  <c r="K245" i="23"/>
  <c r="I245" i="23"/>
  <c r="K244" i="23"/>
  <c r="L244" i="23" s="1"/>
  <c r="I244" i="23"/>
  <c r="L243" i="23"/>
  <c r="K243" i="23"/>
  <c r="I243" i="23"/>
  <c r="K242" i="23"/>
  <c r="L242" i="23" s="1"/>
  <c r="I242" i="23"/>
  <c r="L241" i="23"/>
  <c r="K241" i="23"/>
  <c r="I241" i="23"/>
  <c r="K234" i="23"/>
  <c r="L234" i="23" s="1"/>
  <c r="I234" i="23"/>
  <c r="L233" i="23"/>
  <c r="K233" i="23"/>
  <c r="I233" i="23"/>
  <c r="K231" i="23"/>
  <c r="L231" i="23" s="1"/>
  <c r="I231" i="23"/>
  <c r="L230" i="23"/>
  <c r="K230" i="23"/>
  <c r="I230" i="23"/>
  <c r="K229" i="23"/>
  <c r="L229" i="23" s="1"/>
  <c r="I229" i="23"/>
  <c r="L228" i="23"/>
  <c r="K228" i="23"/>
  <c r="I228" i="23"/>
  <c r="K227" i="23"/>
  <c r="L227" i="23" s="1"/>
  <c r="I227" i="23"/>
  <c r="K226" i="23"/>
  <c r="L226" i="23" s="1"/>
  <c r="I226" i="23"/>
  <c r="K224" i="23"/>
  <c r="L224" i="23" s="1"/>
  <c r="I224" i="23"/>
  <c r="L223" i="23"/>
  <c r="K223" i="23"/>
  <c r="I223" i="23"/>
  <c r="K222" i="23"/>
  <c r="L222" i="23" s="1"/>
  <c r="I222" i="23"/>
  <c r="L221" i="23"/>
  <c r="K221" i="23"/>
  <c r="I221" i="23"/>
  <c r="K220" i="23"/>
  <c r="L220" i="23" s="1"/>
  <c r="I220" i="23"/>
  <c r="L213" i="23"/>
  <c r="K213" i="23"/>
  <c r="I213" i="23"/>
  <c r="K211" i="23"/>
  <c r="L211" i="23" s="1"/>
  <c r="I211" i="23"/>
  <c r="L208" i="23"/>
  <c r="K208" i="23"/>
  <c r="I208" i="23"/>
  <c r="K207" i="23"/>
  <c r="L207" i="23" s="1"/>
  <c r="I207" i="23"/>
  <c r="L206" i="23"/>
  <c r="K206" i="23"/>
  <c r="I206" i="23"/>
  <c r="K205" i="23"/>
  <c r="L205" i="23" s="1"/>
  <c r="I205" i="23"/>
  <c r="L204" i="23"/>
  <c r="K204" i="23"/>
  <c r="I204" i="23"/>
  <c r="K203" i="23"/>
  <c r="L203" i="23" s="1"/>
  <c r="I203" i="23"/>
  <c r="L202" i="23"/>
  <c r="K202" i="23"/>
  <c r="I202" i="23"/>
  <c r="K201" i="23"/>
  <c r="L201" i="23" s="1"/>
  <c r="I201" i="23"/>
  <c r="L200" i="23"/>
  <c r="K200" i="23"/>
  <c r="I200" i="23"/>
  <c r="K199" i="23"/>
  <c r="L199" i="23" s="1"/>
  <c r="I199" i="23"/>
  <c r="L198" i="23"/>
  <c r="K198" i="23"/>
  <c r="I198" i="23"/>
  <c r="K197" i="23"/>
  <c r="L197" i="23" s="1"/>
  <c r="I197" i="23"/>
  <c r="L195" i="23"/>
  <c r="K195" i="23"/>
  <c r="I195" i="23"/>
  <c r="K194" i="23"/>
  <c r="L194" i="23" s="1"/>
  <c r="I194" i="23"/>
  <c r="L193" i="23"/>
  <c r="K193" i="23"/>
  <c r="I193" i="23"/>
  <c r="K192" i="23"/>
  <c r="L192" i="23" s="1"/>
  <c r="I192" i="23"/>
  <c r="L191" i="23"/>
  <c r="K191" i="23"/>
  <c r="I191" i="23"/>
  <c r="K190" i="23"/>
  <c r="L190" i="23" s="1"/>
  <c r="I190" i="23"/>
  <c r="L189" i="23"/>
  <c r="K189" i="23"/>
  <c r="I189" i="23"/>
  <c r="K188" i="23"/>
  <c r="L188" i="23" s="1"/>
  <c r="I188" i="23"/>
  <c r="L187" i="23"/>
  <c r="K187" i="23"/>
  <c r="I187" i="23"/>
  <c r="K186" i="23"/>
  <c r="L186" i="23" s="1"/>
  <c r="I186" i="23"/>
  <c r="L185" i="23"/>
  <c r="K185" i="23"/>
  <c r="I185" i="23"/>
  <c r="K184" i="23"/>
  <c r="L184" i="23" s="1"/>
  <c r="I184" i="23"/>
  <c r="L182" i="23"/>
  <c r="K182" i="23"/>
  <c r="I182" i="23"/>
  <c r="K181" i="23"/>
  <c r="L181" i="23" s="1"/>
  <c r="I181" i="23"/>
  <c r="L180" i="23"/>
  <c r="K180" i="23"/>
  <c r="I180" i="23"/>
  <c r="K179" i="23"/>
  <c r="L179" i="23" s="1"/>
  <c r="I179" i="23"/>
  <c r="L178" i="23"/>
  <c r="K178" i="23"/>
  <c r="I178" i="23"/>
  <c r="K177" i="23"/>
  <c r="L177" i="23" s="1"/>
  <c r="I177" i="23"/>
  <c r="L176" i="23"/>
  <c r="K176" i="23"/>
  <c r="I176" i="23"/>
  <c r="K175" i="23"/>
  <c r="L175" i="23" s="1"/>
  <c r="I175" i="23"/>
  <c r="L174" i="23"/>
  <c r="K174" i="23"/>
  <c r="I174" i="23"/>
  <c r="K173" i="23"/>
  <c r="L173" i="23" s="1"/>
  <c r="I173" i="23"/>
  <c r="L172" i="23"/>
  <c r="K172" i="23"/>
  <c r="I172" i="23"/>
  <c r="K171" i="23"/>
  <c r="L171" i="23" s="1"/>
  <c r="I171" i="23"/>
  <c r="L164" i="23"/>
  <c r="K164" i="23"/>
  <c r="I164" i="23"/>
  <c r="K162" i="23"/>
  <c r="L162" i="23" s="1"/>
  <c r="I162" i="23"/>
  <c r="L160" i="23"/>
  <c r="K160" i="23"/>
  <c r="I160" i="23"/>
  <c r="K158" i="23"/>
  <c r="L158" i="23" s="1"/>
  <c r="I158" i="23"/>
  <c r="L157" i="23"/>
  <c r="K157" i="23"/>
  <c r="I157" i="23"/>
  <c r="K156" i="23"/>
  <c r="L156" i="23" s="1"/>
  <c r="I156" i="23"/>
  <c r="L155" i="23"/>
  <c r="K155" i="23"/>
  <c r="I155" i="23"/>
  <c r="K154" i="23"/>
  <c r="L154" i="23" s="1"/>
  <c r="I154" i="23"/>
  <c r="L153" i="23"/>
  <c r="K153" i="23"/>
  <c r="I153" i="23"/>
  <c r="K152" i="23"/>
  <c r="L152" i="23" s="1"/>
  <c r="I152" i="23"/>
  <c r="L151" i="23"/>
  <c r="K151" i="23"/>
  <c r="I151" i="23"/>
  <c r="K150" i="23"/>
  <c r="L150" i="23" s="1"/>
  <c r="I150" i="23"/>
  <c r="L149" i="23"/>
  <c r="K149" i="23"/>
  <c r="I149" i="23"/>
  <c r="K148" i="23"/>
  <c r="L148" i="23" s="1"/>
  <c r="I148" i="23"/>
  <c r="L147" i="23"/>
  <c r="K147" i="23"/>
  <c r="I147" i="23"/>
  <c r="K145" i="23"/>
  <c r="L145" i="23" s="1"/>
  <c r="I145" i="23"/>
  <c r="L144" i="23"/>
  <c r="K144" i="23"/>
  <c r="I144" i="23"/>
  <c r="K143" i="23"/>
  <c r="L143" i="23" s="1"/>
  <c r="I143" i="23"/>
  <c r="L142" i="23"/>
  <c r="K142" i="23"/>
  <c r="I142" i="23"/>
  <c r="K141" i="23"/>
  <c r="L141" i="23" s="1"/>
  <c r="I141" i="23"/>
  <c r="L140" i="23"/>
  <c r="K140" i="23"/>
  <c r="I140" i="23"/>
  <c r="K139" i="23"/>
  <c r="L139" i="23" s="1"/>
  <c r="I139" i="23"/>
  <c r="L138" i="23"/>
  <c r="K138" i="23"/>
  <c r="I138" i="23"/>
  <c r="K137" i="23"/>
  <c r="L137" i="23" s="1"/>
  <c r="I137" i="23"/>
  <c r="L136" i="23"/>
  <c r="K136" i="23"/>
  <c r="I136" i="23"/>
  <c r="K135" i="23"/>
  <c r="L135" i="23" s="1"/>
  <c r="I135" i="23"/>
  <c r="L134" i="23"/>
  <c r="K134" i="23"/>
  <c r="I134" i="23"/>
  <c r="K132" i="23"/>
  <c r="L132" i="23" s="1"/>
  <c r="I132" i="23"/>
  <c r="L131" i="23"/>
  <c r="K131" i="23"/>
  <c r="I131" i="23"/>
  <c r="K130" i="23"/>
  <c r="L130" i="23" s="1"/>
  <c r="I130" i="23"/>
  <c r="L129" i="23"/>
  <c r="K129" i="23"/>
  <c r="I129" i="23"/>
  <c r="K128" i="23"/>
  <c r="L128" i="23" s="1"/>
  <c r="I128" i="23"/>
  <c r="L127" i="23"/>
  <c r="K127" i="23"/>
  <c r="I127" i="23"/>
  <c r="K126" i="23"/>
  <c r="L126" i="23" s="1"/>
  <c r="I126" i="23"/>
  <c r="L125" i="23"/>
  <c r="K125" i="23"/>
  <c r="I125" i="23"/>
  <c r="K124" i="23"/>
  <c r="L124" i="23" s="1"/>
  <c r="I124" i="23"/>
  <c r="L123" i="23"/>
  <c r="K123" i="23"/>
  <c r="I123" i="23"/>
  <c r="K122" i="23"/>
  <c r="L122" i="23" s="1"/>
  <c r="I122" i="23"/>
  <c r="L121" i="23"/>
  <c r="K121" i="23"/>
  <c r="I121" i="23"/>
  <c r="K116" i="23"/>
  <c r="L116" i="23" s="1"/>
  <c r="I116" i="23"/>
  <c r="L108" i="23"/>
  <c r="K108" i="23"/>
  <c r="I108" i="23"/>
  <c r="K107" i="23"/>
  <c r="L107" i="23" s="1"/>
  <c r="I107" i="23"/>
  <c r="L106" i="23"/>
  <c r="K106" i="23"/>
  <c r="I106" i="23"/>
  <c r="K105" i="23"/>
  <c r="L105" i="23" s="1"/>
  <c r="I105" i="23"/>
  <c r="L104" i="23"/>
  <c r="K104" i="23"/>
  <c r="I104" i="23"/>
  <c r="K103" i="23"/>
  <c r="L103" i="23" s="1"/>
  <c r="I103" i="23"/>
  <c r="L102" i="23"/>
  <c r="K102" i="23"/>
  <c r="I102" i="23"/>
  <c r="K101" i="23"/>
  <c r="L101" i="23" s="1"/>
  <c r="I101" i="23"/>
  <c r="L100" i="23"/>
  <c r="K100" i="23"/>
  <c r="I100" i="23"/>
  <c r="K99" i="23"/>
  <c r="L99" i="23" s="1"/>
  <c r="I99" i="23"/>
  <c r="L98" i="23"/>
  <c r="K98" i="23"/>
  <c r="I98" i="23"/>
  <c r="K97" i="23"/>
  <c r="L97" i="23" s="1"/>
  <c r="I97" i="23"/>
  <c r="L96" i="23"/>
  <c r="K96" i="23"/>
  <c r="I96" i="23"/>
  <c r="K95" i="23"/>
  <c r="L95" i="23" s="1"/>
  <c r="I95" i="23"/>
  <c r="L94" i="23"/>
  <c r="K94" i="23"/>
  <c r="I94" i="23"/>
  <c r="K93" i="23"/>
  <c r="L93" i="23" s="1"/>
  <c r="I93" i="23"/>
  <c r="L92" i="23"/>
  <c r="K92" i="23"/>
  <c r="I92" i="23"/>
  <c r="K91" i="23"/>
  <c r="L91" i="23" s="1"/>
  <c r="I91" i="23"/>
  <c r="L90" i="23"/>
  <c r="K90" i="23"/>
  <c r="I90" i="23"/>
  <c r="K89" i="23"/>
  <c r="L89" i="23" s="1"/>
  <c r="I89" i="23"/>
  <c r="L88" i="23"/>
  <c r="K88" i="23"/>
  <c r="I88" i="23"/>
  <c r="K87" i="23"/>
  <c r="L87" i="23" s="1"/>
  <c r="I87" i="23"/>
  <c r="L86" i="23"/>
  <c r="K86" i="23"/>
  <c r="I86" i="23"/>
  <c r="K85" i="23"/>
  <c r="L85" i="23" s="1"/>
  <c r="I85" i="23"/>
  <c r="L84" i="23"/>
  <c r="K84" i="23"/>
  <c r="I84" i="23"/>
  <c r="K83" i="23"/>
  <c r="L83" i="23" s="1"/>
  <c r="I83" i="23"/>
  <c r="L82" i="23"/>
  <c r="K82" i="23"/>
  <c r="I82" i="23"/>
  <c r="K81" i="23"/>
  <c r="L81" i="23" s="1"/>
  <c r="I81" i="23"/>
  <c r="L80" i="23"/>
  <c r="K80" i="23"/>
  <c r="I80" i="23"/>
  <c r="K79" i="23"/>
  <c r="L79" i="23" s="1"/>
  <c r="I79" i="23"/>
  <c r="L78" i="23"/>
  <c r="K78" i="23"/>
  <c r="I78" i="23"/>
  <c r="K77" i="23"/>
  <c r="L77" i="23" s="1"/>
  <c r="I77" i="23"/>
  <c r="L76" i="23"/>
  <c r="K76" i="23"/>
  <c r="I76" i="23"/>
  <c r="K75" i="23"/>
  <c r="L75" i="23" s="1"/>
  <c r="I75" i="23"/>
  <c r="L74" i="23"/>
  <c r="K74" i="23"/>
  <c r="I74" i="23"/>
  <c r="K67" i="23"/>
  <c r="L67" i="23" s="1"/>
  <c r="I67" i="23"/>
  <c r="L66" i="23"/>
  <c r="K66" i="23"/>
  <c r="I66" i="23"/>
  <c r="K65" i="23"/>
  <c r="L65" i="23" s="1"/>
  <c r="I65" i="23"/>
  <c r="L58" i="23"/>
  <c r="K58" i="23"/>
  <c r="I58" i="23"/>
  <c r="K57" i="23"/>
  <c r="L57" i="23" s="1"/>
  <c r="I57" i="23"/>
  <c r="L55" i="23"/>
  <c r="K55" i="23"/>
  <c r="I55" i="23"/>
  <c r="K54" i="23"/>
  <c r="L54" i="23" s="1"/>
  <c r="I54" i="23"/>
  <c r="L53" i="23"/>
  <c r="K53" i="23"/>
  <c r="I53" i="23"/>
  <c r="K52" i="23"/>
  <c r="L52" i="23" s="1"/>
  <c r="I52" i="23"/>
  <c r="L51" i="23"/>
  <c r="K51" i="23"/>
  <c r="I51" i="23"/>
  <c r="K50" i="23"/>
  <c r="L50" i="23" s="1"/>
  <c r="I50" i="23"/>
  <c r="L49" i="23"/>
  <c r="K49" i="23"/>
  <c r="I49" i="23"/>
  <c r="K48" i="23"/>
  <c r="L48" i="23" s="1"/>
  <c r="I48" i="23"/>
  <c r="L47" i="23"/>
  <c r="K47" i="23"/>
  <c r="I47" i="23"/>
  <c r="K46" i="23"/>
  <c r="L46" i="23" s="1"/>
  <c r="I46" i="23"/>
  <c r="L45" i="23"/>
  <c r="K45" i="23"/>
  <c r="I45" i="23"/>
  <c r="K44" i="23"/>
  <c r="L44" i="23" s="1"/>
  <c r="I44" i="23"/>
  <c r="L43" i="23"/>
  <c r="K43" i="23"/>
  <c r="I43" i="23"/>
  <c r="K42" i="23"/>
  <c r="L42" i="23" s="1"/>
  <c r="I42" i="23"/>
  <c r="L41" i="23"/>
  <c r="K41" i="23"/>
  <c r="I41" i="23"/>
  <c r="K40" i="23"/>
  <c r="L40" i="23" s="1"/>
  <c r="I40" i="23"/>
  <c r="L39" i="23"/>
  <c r="K39" i="23"/>
  <c r="I39" i="23"/>
  <c r="K38" i="23"/>
  <c r="L38" i="23" s="1"/>
  <c r="I38" i="23"/>
  <c r="L37" i="23"/>
  <c r="K37" i="23"/>
  <c r="I37" i="23"/>
  <c r="K30" i="23"/>
  <c r="L30" i="23" s="1"/>
  <c r="I30" i="23"/>
  <c r="L459" i="22"/>
  <c r="K459" i="22"/>
  <c r="I459" i="22"/>
  <c r="L458" i="22"/>
  <c r="K458" i="22"/>
  <c r="I458" i="22"/>
  <c r="K451" i="22"/>
  <c r="L451" i="22" s="1"/>
  <c r="I451" i="22"/>
  <c r="L450" i="22"/>
  <c r="K450" i="22"/>
  <c r="I450" i="22"/>
  <c r="L443" i="22"/>
  <c r="K443" i="22"/>
  <c r="I443" i="22"/>
  <c r="L442" i="22"/>
  <c r="K442" i="22"/>
  <c r="I442" i="22"/>
  <c r="K441" i="22"/>
  <c r="L441" i="22" s="1"/>
  <c r="I441" i="22"/>
  <c r="L440" i="22"/>
  <c r="K440" i="22"/>
  <c r="I440" i="22"/>
  <c r="L433" i="22"/>
  <c r="K433" i="22"/>
  <c r="I433" i="22"/>
  <c r="L432" i="22"/>
  <c r="K432" i="22"/>
  <c r="I432" i="22"/>
  <c r="K431" i="22"/>
  <c r="L431" i="22" s="1"/>
  <c r="I431" i="22"/>
  <c r="L430" i="22"/>
  <c r="K430" i="22"/>
  <c r="I430" i="22"/>
  <c r="L423" i="22"/>
  <c r="K423" i="22"/>
  <c r="I423" i="22"/>
  <c r="L422" i="22"/>
  <c r="K422" i="22"/>
  <c r="I422" i="22"/>
  <c r="K421" i="22"/>
  <c r="L421" i="22" s="1"/>
  <c r="I421" i="22"/>
  <c r="L420" i="22"/>
  <c r="K420" i="22"/>
  <c r="I420" i="22"/>
  <c r="L419" i="22"/>
  <c r="K419" i="22"/>
  <c r="I419" i="22"/>
  <c r="L418" i="22"/>
  <c r="K418" i="22"/>
  <c r="I418" i="22"/>
  <c r="K408" i="22"/>
  <c r="L408" i="22" s="1"/>
  <c r="I408" i="22"/>
  <c r="L407" i="22"/>
  <c r="K407" i="22"/>
  <c r="I407" i="22"/>
  <c r="L400" i="22"/>
  <c r="K400" i="22"/>
  <c r="I400" i="22"/>
  <c r="L399" i="22"/>
  <c r="K399" i="22"/>
  <c r="I399" i="22"/>
  <c r="K392" i="22"/>
  <c r="L392" i="22" s="1"/>
  <c r="I392" i="22"/>
  <c r="L385" i="22"/>
  <c r="K385" i="22"/>
  <c r="I385" i="22"/>
  <c r="L384" i="22"/>
  <c r="K384" i="22"/>
  <c r="I384" i="22"/>
  <c r="L383" i="22"/>
  <c r="K383" i="22"/>
  <c r="I383" i="22"/>
  <c r="K382" i="22"/>
  <c r="L382" i="22" s="1"/>
  <c r="I382" i="22"/>
  <c r="L381" i="22"/>
  <c r="K381" i="22"/>
  <c r="I381" i="22"/>
  <c r="L380" i="22"/>
  <c r="K380" i="22"/>
  <c r="I380" i="22"/>
  <c r="L373" i="22"/>
  <c r="K373" i="22"/>
  <c r="I373" i="22"/>
  <c r="K372" i="22"/>
  <c r="L372" i="22" s="1"/>
  <c r="I372" i="22"/>
  <c r="L371" i="22"/>
  <c r="K371" i="22"/>
  <c r="I371" i="22"/>
  <c r="L370" i="22"/>
  <c r="K370" i="22"/>
  <c r="I370" i="22"/>
  <c r="L369" i="22"/>
  <c r="K369" i="22"/>
  <c r="I369" i="22"/>
  <c r="K368" i="22"/>
  <c r="L368" i="22" s="1"/>
  <c r="I368" i="22"/>
  <c r="L367" i="22"/>
  <c r="K367" i="22"/>
  <c r="I367" i="22"/>
  <c r="L366" i="22"/>
  <c r="K366" i="22"/>
  <c r="I366" i="22"/>
  <c r="L365" i="22"/>
  <c r="K365" i="22"/>
  <c r="I365" i="22"/>
  <c r="K364" i="22"/>
  <c r="L364" i="22" s="1"/>
  <c r="I364" i="22"/>
  <c r="L363" i="22"/>
  <c r="K363" i="22"/>
  <c r="I363" i="22"/>
  <c r="L362" i="22"/>
  <c r="K362" i="22"/>
  <c r="I362" i="22"/>
  <c r="L361" i="22"/>
  <c r="K361" i="22"/>
  <c r="I361" i="22"/>
  <c r="K360" i="22"/>
  <c r="L360" i="22" s="1"/>
  <c r="I360" i="22"/>
  <c r="L359" i="22"/>
  <c r="K359" i="22"/>
  <c r="I359" i="22"/>
  <c r="L358" i="22"/>
  <c r="K358" i="22"/>
  <c r="I358" i="22"/>
  <c r="L351" i="22"/>
  <c r="K351" i="22"/>
  <c r="I351" i="22"/>
  <c r="K350" i="22"/>
  <c r="L350" i="22" s="1"/>
  <c r="I350" i="22"/>
  <c r="L349" i="22"/>
  <c r="K349" i="22"/>
  <c r="I349" i="22"/>
  <c r="L348" i="22"/>
  <c r="K348" i="22"/>
  <c r="I348" i="22"/>
  <c r="L347" i="22"/>
  <c r="K347" i="22"/>
  <c r="I347" i="22"/>
  <c r="K346" i="22"/>
  <c r="L346" i="22" s="1"/>
  <c r="I346" i="22"/>
  <c r="L345" i="22"/>
  <c r="K345" i="22"/>
  <c r="I345" i="22"/>
  <c r="L344" i="22"/>
  <c r="K344" i="22"/>
  <c r="I344" i="22"/>
  <c r="L343" i="22"/>
  <c r="K343" i="22"/>
  <c r="I343" i="22"/>
  <c r="K333" i="22"/>
  <c r="L333" i="22" s="1"/>
  <c r="I333" i="22"/>
  <c r="L332" i="22"/>
  <c r="K332" i="22"/>
  <c r="I332" i="22"/>
  <c r="L331" i="22"/>
  <c r="K331" i="22"/>
  <c r="I331" i="22"/>
  <c r="L324" i="22"/>
  <c r="K324" i="22"/>
  <c r="I324" i="22"/>
  <c r="K323" i="22"/>
  <c r="L323" i="22" s="1"/>
  <c r="I323" i="22"/>
  <c r="L322" i="22"/>
  <c r="K322" i="22"/>
  <c r="I322" i="22"/>
  <c r="L321" i="22"/>
  <c r="K321" i="22"/>
  <c r="I321" i="22"/>
  <c r="L320" i="22"/>
  <c r="K320" i="22"/>
  <c r="I320" i="22"/>
  <c r="K319" i="22"/>
  <c r="L319" i="22" s="1"/>
  <c r="I319" i="22"/>
  <c r="L318" i="22"/>
  <c r="K318" i="22"/>
  <c r="I318" i="22"/>
  <c r="L317" i="22"/>
  <c r="K317" i="22"/>
  <c r="I317" i="22"/>
  <c r="L316" i="22"/>
  <c r="K316" i="22"/>
  <c r="I316" i="22"/>
  <c r="K315" i="22"/>
  <c r="L315" i="22" s="1"/>
  <c r="I315" i="22"/>
  <c r="L314" i="22"/>
  <c r="K314" i="22"/>
  <c r="I314" i="22"/>
  <c r="L313" i="22"/>
  <c r="K313" i="22"/>
  <c r="I313" i="22"/>
  <c r="L306" i="22"/>
  <c r="K306" i="22"/>
  <c r="I306" i="22"/>
  <c r="K305" i="22"/>
  <c r="L305" i="22" s="1"/>
  <c r="I305" i="22"/>
  <c r="L304" i="22"/>
  <c r="K304" i="22"/>
  <c r="I304" i="22"/>
  <c r="L303" i="22"/>
  <c r="K303" i="22"/>
  <c r="I303" i="22"/>
  <c r="L302" i="22"/>
  <c r="K302" i="22"/>
  <c r="I302" i="22"/>
  <c r="K301" i="22"/>
  <c r="L301" i="22" s="1"/>
  <c r="I301" i="22"/>
  <c r="L300" i="22"/>
  <c r="K300" i="22"/>
  <c r="I300" i="22"/>
  <c r="L299" i="22"/>
  <c r="K299" i="22"/>
  <c r="I299" i="22"/>
  <c r="L298" i="22"/>
  <c r="K298" i="22"/>
  <c r="I298" i="22"/>
  <c r="K297" i="22"/>
  <c r="L297" i="22" s="1"/>
  <c r="I297" i="22"/>
  <c r="L296" i="22"/>
  <c r="K296" i="22"/>
  <c r="I296" i="22"/>
  <c r="L295" i="22"/>
  <c r="K295" i="22"/>
  <c r="I295" i="22"/>
  <c r="L294" i="22"/>
  <c r="K294" i="22"/>
  <c r="I294" i="22"/>
  <c r="K293" i="22"/>
  <c r="L293" i="22" s="1"/>
  <c r="I293" i="22"/>
  <c r="L292" i="22"/>
  <c r="K292" i="22"/>
  <c r="I292" i="22"/>
  <c r="L291" i="22"/>
  <c r="K291" i="22"/>
  <c r="I291" i="22"/>
  <c r="L290" i="22"/>
  <c r="K290" i="22"/>
  <c r="I290" i="22"/>
  <c r="K289" i="22"/>
  <c r="L289" i="22" s="1"/>
  <c r="I289" i="22"/>
  <c r="L288" i="22"/>
  <c r="K288" i="22"/>
  <c r="I288" i="22"/>
  <c r="L287" i="22"/>
  <c r="K287" i="22"/>
  <c r="I287" i="22"/>
  <c r="L286" i="22"/>
  <c r="K286" i="22"/>
  <c r="I286" i="22"/>
  <c r="K285" i="22"/>
  <c r="L285" i="22" s="1"/>
  <c r="I285" i="22"/>
  <c r="L278" i="22"/>
  <c r="K278" i="22"/>
  <c r="I278" i="22"/>
  <c r="L277" i="22"/>
  <c r="K277" i="22"/>
  <c r="I277" i="22"/>
  <c r="L276" i="22"/>
  <c r="K276" i="22"/>
  <c r="I276" i="22"/>
  <c r="K275" i="22"/>
  <c r="L275" i="22" s="1"/>
  <c r="I275" i="22"/>
  <c r="L267" i="22"/>
  <c r="K267" i="22"/>
  <c r="I267" i="22"/>
  <c r="L260" i="22"/>
  <c r="K260" i="22"/>
  <c r="I260" i="22"/>
  <c r="L259" i="22"/>
  <c r="K259" i="22"/>
  <c r="I259" i="22"/>
  <c r="K258" i="22"/>
  <c r="L258" i="22" s="1"/>
  <c r="I258" i="22"/>
  <c r="L257" i="22"/>
  <c r="K257" i="22"/>
  <c r="I257" i="22"/>
  <c r="L250" i="22"/>
  <c r="K250" i="22"/>
  <c r="I250" i="22"/>
  <c r="L249" i="22"/>
  <c r="K249" i="22"/>
  <c r="I249" i="22"/>
  <c r="K248" i="22"/>
  <c r="L248" i="22" s="1"/>
  <c r="I248" i="22"/>
  <c r="L247" i="22"/>
  <c r="K247" i="22"/>
  <c r="I247" i="22"/>
  <c r="L246" i="22"/>
  <c r="K246" i="22"/>
  <c r="I246" i="22"/>
  <c r="L245" i="22"/>
  <c r="K245" i="22"/>
  <c r="I245" i="22"/>
  <c r="K244" i="22"/>
  <c r="L244" i="22" s="1"/>
  <c r="I244" i="22"/>
  <c r="L243" i="22"/>
  <c r="K243" i="22"/>
  <c r="I243" i="22"/>
  <c r="L242" i="22"/>
  <c r="K242" i="22"/>
  <c r="I242" i="22"/>
  <c r="L241" i="22"/>
  <c r="K241" i="22"/>
  <c r="I241" i="22"/>
  <c r="K240" i="22"/>
  <c r="L240" i="22" s="1"/>
  <c r="I240" i="22"/>
  <c r="L239" i="22"/>
  <c r="K239" i="22"/>
  <c r="I239" i="22"/>
  <c r="L238" i="22"/>
  <c r="K238" i="22"/>
  <c r="I238" i="22"/>
  <c r="L237" i="22"/>
  <c r="K237" i="22"/>
  <c r="I237" i="22"/>
  <c r="K235" i="22"/>
  <c r="L235" i="22" s="1"/>
  <c r="I235" i="22"/>
  <c r="L234" i="22"/>
  <c r="K234" i="22"/>
  <c r="I234" i="22"/>
  <c r="L233" i="22"/>
  <c r="K233" i="22"/>
  <c r="I233" i="22"/>
  <c r="L232" i="22"/>
  <c r="K232" i="22"/>
  <c r="I232" i="22"/>
  <c r="K230" i="22"/>
  <c r="L230" i="22" s="1"/>
  <c r="I230" i="22"/>
  <c r="L229" i="22"/>
  <c r="K229" i="22"/>
  <c r="I229" i="22"/>
  <c r="L228" i="22"/>
  <c r="K228" i="22"/>
  <c r="I228" i="22"/>
  <c r="L227" i="22"/>
  <c r="K227" i="22"/>
  <c r="I227" i="22"/>
  <c r="K226" i="22"/>
  <c r="L226" i="22" s="1"/>
  <c r="I226" i="22"/>
  <c r="L225" i="22"/>
  <c r="K225" i="22"/>
  <c r="I225" i="22"/>
  <c r="L223" i="22"/>
  <c r="K223" i="22"/>
  <c r="I223" i="22"/>
  <c r="L222" i="22"/>
  <c r="K222" i="22"/>
  <c r="I222" i="22"/>
  <c r="K221" i="22"/>
  <c r="L221" i="22" s="1"/>
  <c r="I221" i="22"/>
  <c r="L220" i="22"/>
  <c r="K220" i="22"/>
  <c r="I220" i="22"/>
  <c r="L219" i="22"/>
  <c r="K219" i="22"/>
  <c r="I219" i="22"/>
  <c r="L218" i="22"/>
  <c r="K218" i="22"/>
  <c r="I218" i="22"/>
  <c r="K211" i="22"/>
  <c r="L211" i="22" s="1"/>
  <c r="I211" i="22"/>
  <c r="L210" i="22"/>
  <c r="K210" i="22"/>
  <c r="I210" i="22"/>
  <c r="L209" i="22"/>
  <c r="K209" i="22"/>
  <c r="I209" i="22"/>
  <c r="L208" i="22"/>
  <c r="K208" i="22"/>
  <c r="I208" i="22"/>
  <c r="K207" i="22"/>
  <c r="L207" i="22" s="1"/>
  <c r="I207" i="22"/>
  <c r="L206" i="22"/>
  <c r="K206" i="22"/>
  <c r="I206" i="22"/>
  <c r="L205" i="22"/>
  <c r="K205" i="22"/>
  <c r="I205" i="22"/>
  <c r="L204" i="22"/>
  <c r="K204" i="22"/>
  <c r="I204" i="22"/>
  <c r="K203" i="22"/>
  <c r="L203" i="22" s="1"/>
  <c r="I203" i="22"/>
  <c r="L202" i="22"/>
  <c r="K202" i="22"/>
  <c r="I202" i="22"/>
  <c r="L201" i="22"/>
  <c r="K201" i="22"/>
  <c r="I201" i="22"/>
  <c r="L200" i="22"/>
  <c r="K200" i="22"/>
  <c r="I200" i="22"/>
  <c r="K199" i="22"/>
  <c r="L199" i="22" s="1"/>
  <c r="I199" i="22"/>
  <c r="L198" i="22"/>
  <c r="K198" i="22"/>
  <c r="I198" i="22"/>
  <c r="L197" i="22"/>
  <c r="K197" i="22"/>
  <c r="I197" i="22"/>
  <c r="L196" i="22"/>
  <c r="K196" i="22"/>
  <c r="I196" i="22"/>
  <c r="K195" i="22"/>
  <c r="L195" i="22" s="1"/>
  <c r="I195" i="22"/>
  <c r="L194" i="22"/>
  <c r="K194" i="22"/>
  <c r="I194" i="22"/>
  <c r="L193" i="22"/>
  <c r="K193" i="22"/>
  <c r="I193" i="22"/>
  <c r="L192" i="22"/>
  <c r="K192" i="22"/>
  <c r="I192" i="22"/>
  <c r="K191" i="22"/>
  <c r="L191" i="22" s="1"/>
  <c r="I191" i="22"/>
  <c r="L189" i="22"/>
  <c r="K189" i="22"/>
  <c r="I189" i="22"/>
  <c r="L188" i="22"/>
  <c r="K188" i="22"/>
  <c r="I188" i="22"/>
  <c r="L187" i="22"/>
  <c r="K187" i="22"/>
  <c r="I187" i="22"/>
  <c r="K186" i="22"/>
  <c r="L186" i="22" s="1"/>
  <c r="I186" i="22"/>
  <c r="L185" i="22"/>
  <c r="K185" i="22"/>
  <c r="I185" i="22"/>
  <c r="L184" i="22"/>
  <c r="K184" i="22"/>
  <c r="I184" i="22"/>
  <c r="L183" i="22"/>
  <c r="K183" i="22"/>
  <c r="I183" i="22"/>
  <c r="K182" i="22"/>
  <c r="L182" i="22" s="1"/>
  <c r="I182" i="22"/>
  <c r="L181" i="22"/>
  <c r="K181" i="22"/>
  <c r="I181" i="22"/>
  <c r="L179" i="22"/>
  <c r="K179" i="22"/>
  <c r="I179" i="22"/>
  <c r="L178" i="22"/>
  <c r="K178" i="22"/>
  <c r="I178" i="22"/>
  <c r="K177" i="22"/>
  <c r="L177" i="22" s="1"/>
  <c r="I177" i="22"/>
  <c r="L176" i="22"/>
  <c r="K176" i="22"/>
  <c r="I176" i="22"/>
  <c r="L175" i="22"/>
  <c r="K175" i="22"/>
  <c r="I175" i="22"/>
  <c r="L174" i="22"/>
  <c r="K174" i="22"/>
  <c r="I174" i="22"/>
  <c r="K173" i="22"/>
  <c r="L173" i="22" s="1"/>
  <c r="I173" i="22"/>
  <c r="L172" i="22"/>
  <c r="K172" i="22"/>
  <c r="I172" i="22"/>
  <c r="L171" i="22"/>
  <c r="K171" i="22"/>
  <c r="I171" i="22"/>
  <c r="L170" i="22"/>
  <c r="K170" i="22"/>
  <c r="I170" i="22"/>
  <c r="K169" i="22"/>
  <c r="L169" i="22" s="1"/>
  <c r="I169" i="22"/>
  <c r="L168" i="22"/>
  <c r="K168" i="22"/>
  <c r="I168" i="22"/>
  <c r="L167" i="22"/>
  <c r="K167" i="22"/>
  <c r="I167" i="22"/>
  <c r="L166" i="22"/>
  <c r="K166" i="22"/>
  <c r="I166" i="22"/>
  <c r="K165" i="22"/>
  <c r="L165" i="22" s="1"/>
  <c r="I165" i="22"/>
  <c r="L164" i="22"/>
  <c r="K164" i="22"/>
  <c r="I164" i="22"/>
  <c r="L163" i="22"/>
  <c r="K163" i="22"/>
  <c r="I163" i="22"/>
  <c r="L162" i="22"/>
  <c r="K162" i="22"/>
  <c r="I162" i="22"/>
  <c r="K156" i="22"/>
  <c r="L156" i="22" s="1"/>
  <c r="I156" i="22"/>
  <c r="L155" i="22"/>
  <c r="K155" i="22"/>
  <c r="I155" i="22"/>
  <c r="L154" i="22"/>
  <c r="K154" i="22"/>
  <c r="I154" i="22"/>
  <c r="L153" i="22"/>
  <c r="K153" i="22"/>
  <c r="I153" i="22"/>
  <c r="K152" i="22"/>
  <c r="L152" i="22" s="1"/>
  <c r="I152" i="22"/>
  <c r="L151" i="22"/>
  <c r="K151" i="22"/>
  <c r="I151" i="22"/>
  <c r="L150" i="22"/>
  <c r="K150" i="22"/>
  <c r="I150" i="22"/>
  <c r="L149" i="22"/>
  <c r="K149" i="22"/>
  <c r="I149" i="22"/>
  <c r="K148" i="22"/>
  <c r="L148" i="22" s="1"/>
  <c r="I148" i="22"/>
  <c r="L147" i="22"/>
  <c r="K147" i="22"/>
  <c r="I147" i="22"/>
  <c r="L146" i="22"/>
  <c r="K146" i="22"/>
  <c r="I146" i="22"/>
  <c r="L145" i="22"/>
  <c r="K145" i="22"/>
  <c r="I145" i="22"/>
  <c r="K144" i="22"/>
  <c r="L144" i="22" s="1"/>
  <c r="I144" i="22"/>
  <c r="L143" i="22"/>
  <c r="K143" i="22"/>
  <c r="I143" i="22"/>
  <c r="L142" i="22"/>
  <c r="K142" i="22"/>
  <c r="I142" i="22"/>
  <c r="L141" i="22"/>
  <c r="K141" i="22"/>
  <c r="I141" i="22"/>
  <c r="K140" i="22"/>
  <c r="L140" i="22" s="1"/>
  <c r="I140" i="22"/>
  <c r="L139" i="22"/>
  <c r="K139" i="22"/>
  <c r="I139" i="22"/>
  <c r="L138" i="22"/>
  <c r="K138" i="22"/>
  <c r="I138" i="22"/>
  <c r="L137" i="22"/>
  <c r="K137" i="22"/>
  <c r="I137" i="22"/>
  <c r="K136" i="22"/>
  <c r="L136" i="22" s="1"/>
  <c r="I136" i="22"/>
  <c r="L135" i="22"/>
  <c r="K135" i="22"/>
  <c r="I135" i="22"/>
  <c r="L134" i="22"/>
  <c r="K134" i="22"/>
  <c r="I134" i="22"/>
  <c r="L133" i="22"/>
  <c r="K133" i="22"/>
  <c r="I133" i="22"/>
  <c r="K132" i="22"/>
  <c r="L132" i="22" s="1"/>
  <c r="I132" i="22"/>
  <c r="L131" i="22"/>
  <c r="K131" i="22"/>
  <c r="I131" i="22"/>
  <c r="L129" i="22"/>
  <c r="K129" i="22"/>
  <c r="I129" i="22"/>
  <c r="L128" i="22"/>
  <c r="K128" i="22"/>
  <c r="I128" i="22"/>
  <c r="K127" i="22"/>
  <c r="L127" i="22" s="1"/>
  <c r="I127" i="22"/>
  <c r="L126" i="22"/>
  <c r="K126" i="22"/>
  <c r="I126" i="22"/>
  <c r="L125" i="22"/>
  <c r="K125" i="22"/>
  <c r="I125" i="22"/>
  <c r="L124" i="22"/>
  <c r="K124" i="22"/>
  <c r="I124" i="22"/>
  <c r="K123" i="22"/>
  <c r="L123" i="22" s="1"/>
  <c r="I123" i="22"/>
  <c r="L122" i="22"/>
  <c r="K122" i="22"/>
  <c r="I122" i="22"/>
  <c r="L121" i="22"/>
  <c r="K121" i="22"/>
  <c r="I121" i="22"/>
  <c r="L120" i="22"/>
  <c r="K120" i="22"/>
  <c r="I120" i="22"/>
  <c r="K118" i="22"/>
  <c r="L118" i="22" s="1"/>
  <c r="I118" i="22"/>
  <c r="L116" i="22"/>
  <c r="K116" i="22"/>
  <c r="I116" i="22"/>
  <c r="L115" i="22"/>
  <c r="K115" i="22"/>
  <c r="I115" i="22"/>
  <c r="L114" i="22"/>
  <c r="K114" i="22"/>
  <c r="I114" i="22"/>
  <c r="K113" i="22"/>
  <c r="L113" i="22" s="1"/>
  <c r="I113" i="22"/>
  <c r="L112" i="22"/>
  <c r="K112" i="22"/>
  <c r="I112" i="22"/>
  <c r="L111" i="22"/>
  <c r="K111" i="22"/>
  <c r="I111" i="22"/>
  <c r="L110" i="22"/>
  <c r="K110" i="22"/>
  <c r="I110" i="22"/>
  <c r="K109" i="22"/>
  <c r="L109" i="22" s="1"/>
  <c r="I109" i="22"/>
  <c r="L108" i="22"/>
  <c r="K108" i="22"/>
  <c r="I108" i="22"/>
  <c r="L107" i="22"/>
  <c r="K107" i="22"/>
  <c r="I107" i="22"/>
  <c r="L97" i="22"/>
  <c r="K97" i="22"/>
  <c r="I97" i="22"/>
  <c r="K96" i="22"/>
  <c r="L96" i="22" s="1"/>
  <c r="I96" i="22"/>
  <c r="L89" i="22"/>
  <c r="K89" i="22"/>
  <c r="I89" i="22"/>
  <c r="L88" i="22"/>
  <c r="K88" i="22"/>
  <c r="I88" i="22"/>
  <c r="L87" i="22"/>
  <c r="K87" i="22"/>
  <c r="I87" i="22"/>
  <c r="K86" i="22"/>
  <c r="L86" i="22" s="1"/>
  <c r="I86" i="22"/>
  <c r="L85" i="22"/>
  <c r="K85" i="22"/>
  <c r="I85" i="22"/>
  <c r="L84" i="22"/>
  <c r="K84" i="22"/>
  <c r="I84" i="22"/>
  <c r="L77" i="22"/>
  <c r="K77" i="22"/>
  <c r="I77" i="22"/>
  <c r="K76" i="22"/>
  <c r="L76" i="22" s="1"/>
  <c r="I76" i="22"/>
  <c r="L75" i="22"/>
  <c r="K75" i="22"/>
  <c r="I75" i="22"/>
  <c r="L74" i="22"/>
  <c r="K74" i="22"/>
  <c r="I74" i="22"/>
  <c r="L73" i="22"/>
  <c r="K73" i="22"/>
  <c r="I73" i="22"/>
  <c r="K72" i="22"/>
  <c r="L72" i="22" s="1"/>
  <c r="I72" i="22"/>
  <c r="L71" i="22"/>
  <c r="K71" i="22"/>
  <c r="I71" i="22"/>
  <c r="L70" i="22"/>
  <c r="K70" i="22"/>
  <c r="I70" i="22"/>
  <c r="L69" i="22"/>
  <c r="K69" i="22"/>
  <c r="I69" i="22"/>
  <c r="K68" i="22"/>
  <c r="L68" i="22" s="1"/>
  <c r="I68" i="22"/>
  <c r="L66" i="22"/>
  <c r="K66" i="22"/>
  <c r="I66" i="22"/>
  <c r="L65" i="22"/>
  <c r="K65" i="22"/>
  <c r="I65" i="22"/>
  <c r="L64" i="22"/>
  <c r="K64" i="22"/>
  <c r="I64" i="22"/>
  <c r="K63" i="22"/>
  <c r="L63" i="22" s="1"/>
  <c r="I63" i="22"/>
  <c r="L62" i="22"/>
  <c r="K62" i="22"/>
  <c r="I62" i="22"/>
  <c r="L61" i="22"/>
  <c r="K61" i="22"/>
  <c r="I61" i="22"/>
  <c r="L60" i="22"/>
  <c r="K60" i="22"/>
  <c r="I60" i="22"/>
  <c r="K59" i="22"/>
  <c r="L59" i="22" s="1"/>
  <c r="I59" i="22"/>
  <c r="L58" i="22"/>
  <c r="K58" i="22"/>
  <c r="I58" i="22"/>
  <c r="L57" i="22"/>
  <c r="K57" i="22"/>
  <c r="I57" i="22"/>
  <c r="L56" i="22"/>
  <c r="K56" i="22"/>
  <c r="I56" i="22"/>
  <c r="K55" i="22"/>
  <c r="L55" i="22" s="1"/>
  <c r="I55" i="22"/>
  <c r="L54" i="22"/>
  <c r="K54" i="22"/>
  <c r="I54" i="22"/>
  <c r="L53" i="22"/>
  <c r="K53" i="22"/>
  <c r="I53" i="22"/>
  <c r="L52" i="22"/>
  <c r="K52" i="22"/>
  <c r="I52" i="22"/>
  <c r="K50" i="22"/>
  <c r="L50" i="22" s="1"/>
  <c r="I50" i="22"/>
  <c r="L49" i="22"/>
  <c r="K49" i="22"/>
  <c r="I49" i="22"/>
  <c r="L48" i="22"/>
  <c r="K48" i="22"/>
  <c r="I48" i="22"/>
  <c r="L47" i="22"/>
  <c r="K47" i="22"/>
  <c r="I47" i="22"/>
  <c r="K46" i="22"/>
  <c r="L46" i="22" s="1"/>
  <c r="I46" i="22"/>
  <c r="L45" i="22"/>
  <c r="K45" i="22"/>
  <c r="I45" i="22"/>
  <c r="L44" i="22"/>
  <c r="K44" i="22"/>
  <c r="I44" i="22"/>
  <c r="L43" i="22"/>
  <c r="K43" i="22"/>
  <c r="I43" i="22"/>
  <c r="K42" i="22"/>
  <c r="L42" i="22" s="1"/>
  <c r="I42" i="22"/>
  <c r="L41" i="22"/>
  <c r="K41" i="22"/>
  <c r="I41" i="22"/>
  <c r="L39" i="22"/>
  <c r="K39" i="22"/>
  <c r="I39" i="22"/>
  <c r="L38" i="22"/>
  <c r="K38" i="22"/>
  <c r="I38" i="22"/>
  <c r="K37" i="22"/>
  <c r="L37" i="22" s="1"/>
  <c r="I37" i="22"/>
  <c r="L36" i="22"/>
  <c r="K36" i="22"/>
  <c r="I36" i="22"/>
  <c r="L35" i="22"/>
  <c r="K35" i="22"/>
  <c r="I35" i="22"/>
  <c r="L34" i="22"/>
  <c r="K34" i="22"/>
  <c r="I34" i="22"/>
  <c r="K33" i="22"/>
  <c r="L33" i="22" s="1"/>
  <c r="I33" i="22"/>
  <c r="L32" i="22"/>
  <c r="K32" i="22"/>
  <c r="I32" i="22"/>
  <c r="L31" i="22"/>
  <c r="K31" i="22"/>
  <c r="I31" i="22"/>
  <c r="L30" i="22"/>
  <c r="K30" i="22"/>
  <c r="I30" i="22"/>
  <c r="K29" i="22"/>
  <c r="L29" i="22" s="1"/>
  <c r="I29" i="22"/>
  <c r="K1579" i="21"/>
  <c r="L1579" i="21" s="1"/>
  <c r="I1579" i="21"/>
  <c r="K1578" i="21"/>
  <c r="L1578" i="21" s="1"/>
  <c r="I1578" i="21"/>
  <c r="L1569" i="21"/>
  <c r="K1569" i="21"/>
  <c r="I1569" i="21"/>
  <c r="K1562" i="21"/>
  <c r="L1562" i="21" s="1"/>
  <c r="I1562" i="21"/>
  <c r="L1561" i="21"/>
  <c r="K1561" i="21"/>
  <c r="I1561" i="21"/>
  <c r="K1560" i="21"/>
  <c r="L1560" i="21" s="1"/>
  <c r="I1560" i="21"/>
  <c r="L1553" i="21"/>
  <c r="K1553" i="21"/>
  <c r="I1553" i="21"/>
  <c r="K1552" i="21"/>
  <c r="L1552" i="21" s="1"/>
  <c r="I1552" i="21"/>
  <c r="L1551" i="21"/>
  <c r="K1551" i="21"/>
  <c r="I1551" i="21"/>
  <c r="K1550" i="21"/>
  <c r="L1550" i="21" s="1"/>
  <c r="I1550" i="21"/>
  <c r="L1549" i="21"/>
  <c r="K1549" i="21"/>
  <c r="I1549" i="21"/>
  <c r="K1542" i="21"/>
  <c r="L1542" i="21" s="1"/>
  <c r="I1542" i="21"/>
  <c r="L1541" i="21"/>
  <c r="K1541" i="21"/>
  <c r="I1541" i="21"/>
  <c r="K1539" i="21"/>
  <c r="L1539" i="21" s="1"/>
  <c r="I1539" i="21"/>
  <c r="L1538" i="21"/>
  <c r="K1538" i="21"/>
  <c r="I1538" i="21"/>
  <c r="K1537" i="21"/>
  <c r="L1537" i="21" s="1"/>
  <c r="I1537" i="21"/>
  <c r="L1535" i="21"/>
  <c r="K1535" i="21"/>
  <c r="I1535" i="21"/>
  <c r="K1534" i="21"/>
  <c r="L1534" i="21" s="1"/>
  <c r="I1534" i="21"/>
  <c r="L1533" i="21"/>
  <c r="K1533" i="21"/>
  <c r="I1533" i="21"/>
  <c r="K1532" i="21"/>
  <c r="L1532" i="21" s="1"/>
  <c r="I1532" i="21"/>
  <c r="L1531" i="21"/>
  <c r="K1531" i="21"/>
  <c r="I1531" i="21"/>
  <c r="K1524" i="21"/>
  <c r="L1524" i="21" s="1"/>
  <c r="I1524" i="21"/>
  <c r="L1523" i="21"/>
  <c r="K1523" i="21"/>
  <c r="I1523" i="21"/>
  <c r="K1522" i="21"/>
  <c r="L1522" i="21" s="1"/>
  <c r="I1522" i="21"/>
  <c r="L1521" i="21"/>
  <c r="K1521" i="21"/>
  <c r="I1521" i="21"/>
  <c r="K1520" i="21"/>
  <c r="L1520" i="21" s="1"/>
  <c r="I1520" i="21"/>
  <c r="L1519" i="21"/>
  <c r="K1519" i="21"/>
  <c r="I1519" i="21"/>
  <c r="K1518" i="21"/>
  <c r="L1518" i="21" s="1"/>
  <c r="I1518" i="21"/>
  <c r="L1517" i="21"/>
  <c r="K1517" i="21"/>
  <c r="I1517" i="21"/>
  <c r="K1516" i="21"/>
  <c r="L1516" i="21" s="1"/>
  <c r="I1516" i="21"/>
  <c r="L1515" i="21"/>
  <c r="K1515" i="21"/>
  <c r="I1515" i="21"/>
  <c r="K1514" i="21"/>
  <c r="L1514" i="21" s="1"/>
  <c r="I1514" i="21"/>
  <c r="L1512" i="21"/>
  <c r="K1512" i="21"/>
  <c r="I1512" i="21"/>
  <c r="K1511" i="21"/>
  <c r="L1511" i="21" s="1"/>
  <c r="I1511" i="21"/>
  <c r="L1510" i="21"/>
  <c r="K1510" i="21"/>
  <c r="I1510" i="21"/>
  <c r="K1509" i="21"/>
  <c r="L1509" i="21" s="1"/>
  <c r="I1509" i="21"/>
  <c r="L1508" i="21"/>
  <c r="K1508" i="21"/>
  <c r="I1508" i="21"/>
  <c r="K1507" i="21"/>
  <c r="L1507" i="21" s="1"/>
  <c r="I1507" i="21"/>
  <c r="L1506" i="21"/>
  <c r="K1506" i="21"/>
  <c r="I1506" i="21"/>
  <c r="K1505" i="21"/>
  <c r="L1505" i="21" s="1"/>
  <c r="I1505" i="21"/>
  <c r="L1504" i="21"/>
  <c r="K1504" i="21"/>
  <c r="I1504" i="21"/>
  <c r="K1503" i="21"/>
  <c r="L1503" i="21" s="1"/>
  <c r="I1503" i="21"/>
  <c r="L1502" i="21"/>
  <c r="K1502" i="21"/>
  <c r="I1502" i="21"/>
  <c r="K1495" i="21"/>
  <c r="L1495" i="21" s="1"/>
  <c r="I1495" i="21"/>
  <c r="L1494" i="21"/>
  <c r="K1494" i="21"/>
  <c r="I1494" i="21"/>
  <c r="K1493" i="21"/>
  <c r="L1493" i="21" s="1"/>
  <c r="I1493" i="21"/>
  <c r="L1492" i="21"/>
  <c r="K1492" i="21"/>
  <c r="I1492" i="21"/>
  <c r="K1491" i="21"/>
  <c r="L1491" i="21" s="1"/>
  <c r="I1491" i="21"/>
  <c r="L1490" i="21"/>
  <c r="K1490" i="21"/>
  <c r="I1490" i="21"/>
  <c r="K1489" i="21"/>
  <c r="L1489" i="21" s="1"/>
  <c r="I1489" i="21"/>
  <c r="L1488" i="21"/>
  <c r="K1488" i="21"/>
  <c r="I1488" i="21"/>
  <c r="K1487" i="21"/>
  <c r="L1487" i="21" s="1"/>
  <c r="I1487" i="21"/>
  <c r="L1486" i="21"/>
  <c r="K1486" i="21"/>
  <c r="I1486" i="21"/>
  <c r="K1485" i="21"/>
  <c r="L1485" i="21" s="1"/>
  <c r="I1485" i="21"/>
  <c r="L1484" i="21"/>
  <c r="K1484" i="21"/>
  <c r="I1484" i="21"/>
  <c r="K1483" i="21"/>
  <c r="L1483" i="21" s="1"/>
  <c r="I1483" i="21"/>
  <c r="L1482" i="21"/>
  <c r="K1482" i="21"/>
  <c r="I1482" i="21"/>
  <c r="K1481" i="21"/>
  <c r="L1481" i="21" s="1"/>
  <c r="I1481" i="21"/>
  <c r="L1480" i="21"/>
  <c r="K1480" i="21"/>
  <c r="I1480" i="21"/>
  <c r="K1479" i="21"/>
  <c r="L1479" i="21" s="1"/>
  <c r="I1479" i="21"/>
  <c r="L1478" i="21"/>
  <c r="K1478" i="21"/>
  <c r="I1478" i="21"/>
  <c r="K1477" i="21"/>
  <c r="L1477" i="21" s="1"/>
  <c r="I1477" i="21"/>
  <c r="L1470" i="21"/>
  <c r="K1470" i="21"/>
  <c r="I1470" i="21"/>
  <c r="K1469" i="21"/>
  <c r="L1469" i="21" s="1"/>
  <c r="I1469" i="21"/>
  <c r="L1468" i="21"/>
  <c r="K1468" i="21"/>
  <c r="I1468" i="21"/>
  <c r="K1467" i="21"/>
  <c r="L1467" i="21" s="1"/>
  <c r="I1467" i="21"/>
  <c r="L1466" i="21"/>
  <c r="K1466" i="21"/>
  <c r="I1466" i="21"/>
  <c r="K1465" i="21"/>
  <c r="L1465" i="21" s="1"/>
  <c r="I1465" i="21"/>
  <c r="L1464" i="21"/>
  <c r="K1464" i="21"/>
  <c r="I1464" i="21"/>
  <c r="K1463" i="21"/>
  <c r="L1463" i="21" s="1"/>
  <c r="I1463" i="21"/>
  <c r="L1462" i="21"/>
  <c r="K1462" i="21"/>
  <c r="I1462" i="21"/>
  <c r="K1461" i="21"/>
  <c r="L1461" i="21" s="1"/>
  <c r="I1461" i="21"/>
  <c r="L1460" i="21"/>
  <c r="K1460" i="21"/>
  <c r="I1460" i="21"/>
  <c r="K1459" i="21"/>
  <c r="L1459" i="21" s="1"/>
  <c r="I1459" i="21"/>
  <c r="L1458" i="21"/>
  <c r="K1458" i="21"/>
  <c r="I1458" i="21"/>
  <c r="K1457" i="21"/>
  <c r="L1457" i="21" s="1"/>
  <c r="I1457" i="21"/>
  <c r="L1456" i="21"/>
  <c r="K1456" i="21"/>
  <c r="I1456" i="21"/>
  <c r="K1455" i="21"/>
  <c r="L1455" i="21" s="1"/>
  <c r="I1455" i="21"/>
  <c r="L1454" i="21"/>
  <c r="K1454" i="21"/>
  <c r="I1454" i="21"/>
  <c r="K1453" i="21"/>
  <c r="L1453" i="21" s="1"/>
  <c r="I1453" i="21"/>
  <c r="L1452" i="21"/>
  <c r="K1452" i="21"/>
  <c r="I1452" i="21"/>
  <c r="K1451" i="21"/>
  <c r="L1451" i="21" s="1"/>
  <c r="I1451" i="21"/>
  <c r="L1450" i="21"/>
  <c r="K1450" i="21"/>
  <c r="I1450" i="21"/>
  <c r="K1449" i="21"/>
  <c r="L1449" i="21" s="1"/>
  <c r="I1449" i="21"/>
  <c r="L1448" i="21"/>
  <c r="K1448" i="21"/>
  <c r="I1448" i="21"/>
  <c r="K1447" i="21"/>
  <c r="L1447" i="21" s="1"/>
  <c r="I1447" i="21"/>
  <c r="L1440" i="21"/>
  <c r="K1440" i="21"/>
  <c r="I1440" i="21"/>
  <c r="K1439" i="21"/>
  <c r="L1439" i="21" s="1"/>
  <c r="I1439" i="21"/>
  <c r="L1438" i="21"/>
  <c r="K1438" i="21"/>
  <c r="I1438" i="21"/>
  <c r="K1437" i="21"/>
  <c r="L1437" i="21" s="1"/>
  <c r="I1437" i="21"/>
  <c r="L1436" i="21"/>
  <c r="K1436" i="21"/>
  <c r="I1436" i="21"/>
  <c r="K1435" i="21"/>
  <c r="L1435" i="21" s="1"/>
  <c r="I1435" i="21"/>
  <c r="L1434" i="21"/>
  <c r="K1434" i="21"/>
  <c r="I1434" i="21"/>
  <c r="K1433" i="21"/>
  <c r="L1433" i="21" s="1"/>
  <c r="I1433" i="21"/>
  <c r="L1432" i="21"/>
  <c r="K1432" i="21"/>
  <c r="I1432" i="21"/>
  <c r="K1431" i="21"/>
  <c r="L1431" i="21" s="1"/>
  <c r="I1431" i="21"/>
  <c r="L1430" i="21"/>
  <c r="K1430" i="21"/>
  <c r="I1430" i="21"/>
  <c r="K1429" i="21"/>
  <c r="L1429" i="21" s="1"/>
  <c r="I1429" i="21"/>
  <c r="L1428" i="21"/>
  <c r="K1428" i="21"/>
  <c r="I1428" i="21"/>
  <c r="K1427" i="21"/>
  <c r="L1427" i="21" s="1"/>
  <c r="I1427" i="21"/>
  <c r="L1426" i="21"/>
  <c r="K1426" i="21"/>
  <c r="I1426" i="21"/>
  <c r="K1425" i="21"/>
  <c r="L1425" i="21" s="1"/>
  <c r="I1425" i="21"/>
  <c r="L1424" i="21"/>
  <c r="K1424" i="21"/>
  <c r="I1424" i="21"/>
  <c r="K1423" i="21"/>
  <c r="L1423" i="21" s="1"/>
  <c r="I1423" i="21"/>
  <c r="L1422" i="21"/>
  <c r="K1422" i="21"/>
  <c r="I1422" i="21"/>
  <c r="K1421" i="21"/>
  <c r="L1421" i="21" s="1"/>
  <c r="I1421" i="21"/>
  <c r="L1420" i="21"/>
  <c r="K1420" i="21"/>
  <c r="I1420" i="21"/>
  <c r="K1419" i="21"/>
  <c r="L1419" i="21" s="1"/>
  <c r="I1419" i="21"/>
  <c r="L1418" i="21"/>
  <c r="K1418" i="21"/>
  <c r="I1418" i="21"/>
  <c r="K1417" i="21"/>
  <c r="L1417" i="21" s="1"/>
  <c r="I1417" i="21"/>
  <c r="L1416" i="21"/>
  <c r="K1416" i="21"/>
  <c r="I1416" i="21"/>
  <c r="K1415" i="21"/>
  <c r="L1415" i="21" s="1"/>
  <c r="I1415" i="21"/>
  <c r="L1414" i="21"/>
  <c r="K1414" i="21"/>
  <c r="I1414" i="21"/>
  <c r="K1413" i="21"/>
  <c r="L1413" i="21" s="1"/>
  <c r="I1413" i="21"/>
  <c r="L1406" i="21"/>
  <c r="K1406" i="21"/>
  <c r="I1406" i="21"/>
  <c r="K1405" i="21"/>
  <c r="L1405" i="21" s="1"/>
  <c r="I1405" i="21"/>
  <c r="L1403" i="21"/>
  <c r="K1403" i="21"/>
  <c r="I1403" i="21"/>
  <c r="K1402" i="21"/>
  <c r="L1402" i="21" s="1"/>
  <c r="I1402" i="21"/>
  <c r="L1401" i="21"/>
  <c r="K1401" i="21"/>
  <c r="I1401" i="21"/>
  <c r="K1400" i="21"/>
  <c r="L1400" i="21" s="1"/>
  <c r="I1400" i="21"/>
  <c r="L1399" i="21"/>
  <c r="K1399" i="21"/>
  <c r="I1399" i="21"/>
  <c r="K1398" i="21"/>
  <c r="L1398" i="21" s="1"/>
  <c r="I1398" i="21"/>
  <c r="L1396" i="21"/>
  <c r="K1396" i="21"/>
  <c r="I1396" i="21"/>
  <c r="K1395" i="21"/>
  <c r="L1395" i="21" s="1"/>
  <c r="I1395" i="21"/>
  <c r="L1394" i="21"/>
  <c r="K1394" i="21"/>
  <c r="I1394" i="21"/>
  <c r="K1393" i="21"/>
  <c r="L1393" i="21" s="1"/>
  <c r="I1393" i="21"/>
  <c r="L1392" i="21"/>
  <c r="K1392" i="21"/>
  <c r="I1392" i="21"/>
  <c r="K1385" i="21"/>
  <c r="L1385" i="21" s="1"/>
  <c r="I1385" i="21"/>
  <c r="L1383" i="21"/>
  <c r="K1383" i="21"/>
  <c r="I1383" i="21"/>
  <c r="K1380" i="21"/>
  <c r="L1380" i="21" s="1"/>
  <c r="I1380" i="21"/>
  <c r="L1379" i="21"/>
  <c r="K1379" i="21"/>
  <c r="I1379" i="21"/>
  <c r="K1378" i="21"/>
  <c r="L1378" i="21" s="1"/>
  <c r="I1378" i="21"/>
  <c r="L1377" i="21"/>
  <c r="K1377" i="21"/>
  <c r="I1377" i="21"/>
  <c r="K1376" i="21"/>
  <c r="L1376" i="21" s="1"/>
  <c r="I1376" i="21"/>
  <c r="L1375" i="21"/>
  <c r="K1375" i="21"/>
  <c r="I1375" i="21"/>
  <c r="K1374" i="21"/>
  <c r="L1374" i="21" s="1"/>
  <c r="I1374" i="21"/>
  <c r="L1373" i="21"/>
  <c r="K1373" i="21"/>
  <c r="I1373" i="21"/>
  <c r="K1372" i="21"/>
  <c r="L1372" i="21" s="1"/>
  <c r="I1372" i="21"/>
  <c r="L1371" i="21"/>
  <c r="K1371" i="21"/>
  <c r="I1371" i="21"/>
  <c r="K1370" i="21"/>
  <c r="L1370" i="21" s="1"/>
  <c r="I1370" i="21"/>
  <c r="L1369" i="21"/>
  <c r="K1369" i="21"/>
  <c r="I1369" i="21"/>
  <c r="K1367" i="21"/>
  <c r="L1367" i="21" s="1"/>
  <c r="I1367" i="21"/>
  <c r="L1366" i="21"/>
  <c r="K1366" i="21"/>
  <c r="I1366" i="21"/>
  <c r="K1365" i="21"/>
  <c r="L1365" i="21" s="1"/>
  <c r="I1365" i="21"/>
  <c r="L1364" i="21"/>
  <c r="K1364" i="21"/>
  <c r="I1364" i="21"/>
  <c r="K1363" i="21"/>
  <c r="L1363" i="21" s="1"/>
  <c r="I1363" i="21"/>
  <c r="L1362" i="21"/>
  <c r="K1362" i="21"/>
  <c r="I1362" i="21"/>
  <c r="K1361" i="21"/>
  <c r="L1361" i="21" s="1"/>
  <c r="I1361" i="21"/>
  <c r="L1360" i="21"/>
  <c r="K1360" i="21"/>
  <c r="I1360" i="21"/>
  <c r="K1359" i="21"/>
  <c r="L1359" i="21" s="1"/>
  <c r="I1359" i="21"/>
  <c r="L1358" i="21"/>
  <c r="K1358" i="21"/>
  <c r="I1358" i="21"/>
  <c r="K1357" i="21"/>
  <c r="L1357" i="21" s="1"/>
  <c r="I1357" i="21"/>
  <c r="L1356" i="21"/>
  <c r="K1356" i="21"/>
  <c r="I1356" i="21"/>
  <c r="K1354" i="21"/>
  <c r="L1354" i="21" s="1"/>
  <c r="I1354" i="21"/>
  <c r="L1353" i="21"/>
  <c r="K1353" i="21"/>
  <c r="I1353" i="21"/>
  <c r="K1352" i="21"/>
  <c r="L1352" i="21" s="1"/>
  <c r="I1352" i="21"/>
  <c r="L1351" i="21"/>
  <c r="K1351" i="21"/>
  <c r="I1351" i="21"/>
  <c r="K1350" i="21"/>
  <c r="L1350" i="21" s="1"/>
  <c r="I1350" i="21"/>
  <c r="L1349" i="21"/>
  <c r="K1349" i="21"/>
  <c r="I1349" i="21"/>
  <c r="K1348" i="21"/>
  <c r="L1348" i="21" s="1"/>
  <c r="I1348" i="21"/>
  <c r="L1347" i="21"/>
  <c r="K1347" i="21"/>
  <c r="I1347" i="21"/>
  <c r="K1346" i="21"/>
  <c r="L1346" i="21" s="1"/>
  <c r="I1346" i="21"/>
  <c r="L1345" i="21"/>
  <c r="K1345" i="21"/>
  <c r="I1345" i="21"/>
  <c r="K1344" i="21"/>
  <c r="L1344" i="21" s="1"/>
  <c r="I1344" i="21"/>
  <c r="L1343" i="21"/>
  <c r="K1343" i="21"/>
  <c r="I1343" i="21"/>
  <c r="K1336" i="21"/>
  <c r="L1336" i="21" s="1"/>
  <c r="I1336" i="21"/>
  <c r="L1334" i="21"/>
  <c r="K1334" i="21"/>
  <c r="I1334" i="21"/>
  <c r="K1332" i="21"/>
  <c r="L1332" i="21" s="1"/>
  <c r="I1332" i="21"/>
  <c r="L1330" i="21"/>
  <c r="K1330" i="21"/>
  <c r="I1330" i="21"/>
  <c r="K1329" i="21"/>
  <c r="L1329" i="21" s="1"/>
  <c r="I1329" i="21"/>
  <c r="L1328" i="21"/>
  <c r="K1328" i="21"/>
  <c r="I1328" i="21"/>
  <c r="K1327" i="21"/>
  <c r="L1327" i="21" s="1"/>
  <c r="I1327" i="21"/>
  <c r="L1326" i="21"/>
  <c r="K1326" i="21"/>
  <c r="I1326" i="21"/>
  <c r="K1325" i="21"/>
  <c r="L1325" i="21" s="1"/>
  <c r="I1325" i="21"/>
  <c r="L1324" i="21"/>
  <c r="K1324" i="21"/>
  <c r="I1324" i="21"/>
  <c r="K1323" i="21"/>
  <c r="L1323" i="21" s="1"/>
  <c r="I1323" i="21"/>
  <c r="L1322" i="21"/>
  <c r="K1322" i="21"/>
  <c r="I1322" i="21"/>
  <c r="K1321" i="21"/>
  <c r="L1321" i="21" s="1"/>
  <c r="I1321" i="21"/>
  <c r="L1320" i="21"/>
  <c r="K1320" i="21"/>
  <c r="I1320" i="21"/>
  <c r="K1319" i="21"/>
  <c r="L1319" i="21" s="1"/>
  <c r="I1319" i="21"/>
  <c r="L1317" i="21"/>
  <c r="K1317" i="21"/>
  <c r="I1317" i="21"/>
  <c r="K1316" i="21"/>
  <c r="L1316" i="21" s="1"/>
  <c r="I1316" i="21"/>
  <c r="L1315" i="21"/>
  <c r="K1315" i="21"/>
  <c r="I1315" i="21"/>
  <c r="K1314" i="21"/>
  <c r="L1314" i="21" s="1"/>
  <c r="I1314" i="21"/>
  <c r="L1313" i="21"/>
  <c r="K1313" i="21"/>
  <c r="I1313" i="21"/>
  <c r="K1312" i="21"/>
  <c r="L1312" i="21" s="1"/>
  <c r="I1312" i="21"/>
  <c r="L1311" i="21"/>
  <c r="K1311" i="21"/>
  <c r="I1311" i="21"/>
  <c r="K1310" i="21"/>
  <c r="L1310" i="21" s="1"/>
  <c r="I1310" i="21"/>
  <c r="L1309" i="21"/>
  <c r="K1309" i="21"/>
  <c r="I1309" i="21"/>
  <c r="K1308" i="21"/>
  <c r="L1308" i="21" s="1"/>
  <c r="I1308" i="21"/>
  <c r="L1307" i="21"/>
  <c r="K1307" i="21"/>
  <c r="I1307" i="21"/>
  <c r="K1306" i="21"/>
  <c r="L1306" i="21" s="1"/>
  <c r="I1306" i="21"/>
  <c r="L1304" i="21"/>
  <c r="K1304" i="21"/>
  <c r="I1304" i="21"/>
  <c r="K1303" i="21"/>
  <c r="L1303" i="21" s="1"/>
  <c r="I1303" i="21"/>
  <c r="L1302" i="21"/>
  <c r="K1302" i="21"/>
  <c r="I1302" i="21"/>
  <c r="K1301" i="21"/>
  <c r="L1301" i="21" s="1"/>
  <c r="I1301" i="21"/>
  <c r="L1300" i="21"/>
  <c r="K1300" i="21"/>
  <c r="I1300" i="21"/>
  <c r="K1299" i="21"/>
  <c r="L1299" i="21" s="1"/>
  <c r="I1299" i="21"/>
  <c r="L1298" i="21"/>
  <c r="K1298" i="21"/>
  <c r="I1298" i="21"/>
  <c r="K1297" i="21"/>
  <c r="L1297" i="21" s="1"/>
  <c r="I1297" i="21"/>
  <c r="L1296" i="21"/>
  <c r="K1296" i="21"/>
  <c r="I1296" i="21"/>
  <c r="K1295" i="21"/>
  <c r="L1295" i="21" s="1"/>
  <c r="I1295" i="21"/>
  <c r="L1294" i="21"/>
  <c r="K1294" i="21"/>
  <c r="I1294" i="21"/>
  <c r="K1293" i="21"/>
  <c r="L1293" i="21" s="1"/>
  <c r="I1293" i="21"/>
  <c r="L1288" i="21"/>
  <c r="K1288" i="21"/>
  <c r="I1288" i="21"/>
  <c r="K1280" i="21"/>
  <c r="L1280" i="21" s="1"/>
  <c r="I1280" i="21"/>
  <c r="L1279" i="21"/>
  <c r="K1279" i="21"/>
  <c r="I1279" i="21"/>
  <c r="K1278" i="21"/>
  <c r="L1278" i="21" s="1"/>
  <c r="I1278" i="21"/>
  <c r="L1277" i="21"/>
  <c r="K1277" i="21"/>
  <c r="I1277" i="21"/>
  <c r="K1276" i="21"/>
  <c r="L1276" i="21" s="1"/>
  <c r="I1276" i="21"/>
  <c r="L1275" i="21"/>
  <c r="K1275" i="21"/>
  <c r="I1275" i="21"/>
  <c r="K1274" i="21"/>
  <c r="L1274" i="21" s="1"/>
  <c r="I1274" i="21"/>
  <c r="L1273" i="21"/>
  <c r="K1273" i="21"/>
  <c r="I1273" i="21"/>
  <c r="K1272" i="21"/>
  <c r="L1272" i="21" s="1"/>
  <c r="I1272" i="21"/>
  <c r="L1271" i="21"/>
  <c r="K1271" i="21"/>
  <c r="I1271" i="21"/>
  <c r="K1270" i="21"/>
  <c r="L1270" i="21" s="1"/>
  <c r="I1270" i="21"/>
  <c r="L1269" i="21"/>
  <c r="K1269" i="21"/>
  <c r="I1269" i="21"/>
  <c r="K1268" i="21"/>
  <c r="L1268" i="21" s="1"/>
  <c r="I1268" i="21"/>
  <c r="L1267" i="21"/>
  <c r="K1267" i="21"/>
  <c r="I1267" i="21"/>
  <c r="K1266" i="21"/>
  <c r="L1266" i="21" s="1"/>
  <c r="I1266" i="21"/>
  <c r="L1265" i="21"/>
  <c r="K1265" i="21"/>
  <c r="I1265" i="21"/>
  <c r="K1264" i="21"/>
  <c r="L1264" i="21" s="1"/>
  <c r="I1264" i="21"/>
  <c r="L1263" i="21"/>
  <c r="K1263" i="21"/>
  <c r="I1263" i="21"/>
  <c r="K1262" i="21"/>
  <c r="L1262" i="21" s="1"/>
  <c r="I1262" i="21"/>
  <c r="K1261" i="21"/>
  <c r="L1261" i="21" s="1"/>
  <c r="I1261" i="21"/>
  <c r="K1260" i="21"/>
  <c r="L1260" i="21" s="1"/>
  <c r="I1260" i="21"/>
  <c r="L1259" i="21"/>
  <c r="K1259" i="21"/>
  <c r="I1259" i="21"/>
  <c r="K1258" i="21"/>
  <c r="L1258" i="21" s="1"/>
  <c r="I1258" i="21"/>
  <c r="L1257" i="21"/>
  <c r="K1257" i="21"/>
  <c r="I1257" i="21"/>
  <c r="K1256" i="21"/>
  <c r="L1256" i="21" s="1"/>
  <c r="I1256" i="21"/>
  <c r="L1255" i="21"/>
  <c r="K1255" i="21"/>
  <c r="I1255" i="21"/>
  <c r="K1254" i="21"/>
  <c r="L1254" i="21" s="1"/>
  <c r="I1254" i="21"/>
  <c r="L1253" i="21"/>
  <c r="K1253" i="21"/>
  <c r="I1253" i="21"/>
  <c r="K1252" i="21"/>
  <c r="L1252" i="21" s="1"/>
  <c r="I1252" i="21"/>
  <c r="L1251" i="21"/>
  <c r="K1251" i="21"/>
  <c r="I1251" i="21"/>
  <c r="K1250" i="21"/>
  <c r="L1250" i="21" s="1"/>
  <c r="I1250" i="21"/>
  <c r="L1249" i="21"/>
  <c r="K1249" i="21"/>
  <c r="I1249" i="21"/>
  <c r="K1248" i="21"/>
  <c r="L1248" i="21" s="1"/>
  <c r="I1248" i="21"/>
  <c r="L1247" i="21"/>
  <c r="K1247" i="21"/>
  <c r="I1247" i="21"/>
  <c r="K1246" i="21"/>
  <c r="L1246" i="21" s="1"/>
  <c r="I1246" i="21"/>
  <c r="L1239" i="21"/>
  <c r="K1239" i="21"/>
  <c r="I1239" i="21"/>
  <c r="K1238" i="21"/>
  <c r="L1238" i="21" s="1"/>
  <c r="I1238" i="21"/>
  <c r="L1237" i="21"/>
  <c r="K1237" i="21"/>
  <c r="I1237" i="21"/>
  <c r="K1230" i="21"/>
  <c r="L1230" i="21" s="1"/>
  <c r="I1230" i="21"/>
  <c r="L1229" i="21"/>
  <c r="K1229" i="21"/>
  <c r="I1229" i="21"/>
  <c r="K1227" i="21"/>
  <c r="L1227" i="21" s="1"/>
  <c r="I1227" i="21"/>
  <c r="L1226" i="21"/>
  <c r="K1226" i="21"/>
  <c r="I1226" i="21"/>
  <c r="K1225" i="21"/>
  <c r="L1225" i="21" s="1"/>
  <c r="I1225" i="21"/>
  <c r="L1224" i="21"/>
  <c r="K1224" i="21"/>
  <c r="I1224" i="21"/>
  <c r="K1223" i="21"/>
  <c r="L1223" i="21" s="1"/>
  <c r="I1223" i="21"/>
  <c r="L1222" i="21"/>
  <c r="K1222" i="21"/>
  <c r="I1222" i="21"/>
  <c r="K1221" i="21"/>
  <c r="L1221" i="21" s="1"/>
  <c r="I1221" i="21"/>
  <c r="L1220" i="21"/>
  <c r="K1220" i="21"/>
  <c r="I1220" i="21"/>
  <c r="K1219" i="21"/>
  <c r="L1219" i="21" s="1"/>
  <c r="I1219" i="21"/>
  <c r="L1218" i="21"/>
  <c r="K1218" i="21"/>
  <c r="I1218" i="21"/>
  <c r="K1217" i="21"/>
  <c r="L1217" i="21" s="1"/>
  <c r="I1217" i="21"/>
  <c r="L1216" i="21"/>
  <c r="K1216" i="21"/>
  <c r="I1216" i="21"/>
  <c r="K1215" i="21"/>
  <c r="L1215" i="21" s="1"/>
  <c r="I1215" i="21"/>
  <c r="L1214" i="21"/>
  <c r="K1214" i="21"/>
  <c r="I1214" i="21"/>
  <c r="K1213" i="21"/>
  <c r="L1213" i="21" s="1"/>
  <c r="I1213" i="21"/>
  <c r="L1212" i="21"/>
  <c r="K1212" i="21"/>
  <c r="I1212" i="21"/>
  <c r="K1211" i="21"/>
  <c r="L1211" i="21" s="1"/>
  <c r="I1211" i="21"/>
  <c r="L1210" i="21"/>
  <c r="K1210" i="21"/>
  <c r="I1210" i="21"/>
  <c r="K1209" i="21"/>
  <c r="L1209" i="21" s="1"/>
  <c r="I1209" i="21"/>
  <c r="L1202" i="21"/>
  <c r="K1202" i="21"/>
  <c r="I1202" i="21"/>
  <c r="K1170" i="21"/>
  <c r="L1170" i="21" s="1"/>
  <c r="I1170" i="21"/>
  <c r="L1169" i="21"/>
  <c r="K1169" i="21"/>
  <c r="I1169" i="21"/>
  <c r="K1168" i="21"/>
  <c r="L1168" i="21" s="1"/>
  <c r="I1168" i="21"/>
  <c r="L1161" i="21"/>
  <c r="K1161" i="21"/>
  <c r="I1161" i="21"/>
  <c r="K1160" i="21"/>
  <c r="L1160" i="21" s="1"/>
  <c r="I1160" i="21"/>
  <c r="L1153" i="21"/>
  <c r="K1153" i="21"/>
  <c r="I1153" i="21"/>
  <c r="K1152" i="21"/>
  <c r="L1152" i="21" s="1"/>
  <c r="I1152" i="21"/>
  <c r="L1151" i="21"/>
  <c r="K1151" i="21"/>
  <c r="I1151" i="21"/>
  <c r="K1150" i="21"/>
  <c r="L1150" i="21" s="1"/>
  <c r="I1150" i="21"/>
  <c r="L1143" i="21"/>
  <c r="K1143" i="21"/>
  <c r="I1143" i="21"/>
  <c r="K1142" i="21"/>
  <c r="L1142" i="21" s="1"/>
  <c r="I1142" i="21"/>
  <c r="L1141" i="21"/>
  <c r="K1141" i="21"/>
  <c r="I1141" i="21"/>
  <c r="K1140" i="21"/>
  <c r="L1140" i="21" s="1"/>
  <c r="I1140" i="21"/>
  <c r="L1139" i="21"/>
  <c r="K1139" i="21"/>
  <c r="I1139" i="21"/>
  <c r="K1138" i="21"/>
  <c r="L1138" i="21" s="1"/>
  <c r="I1138" i="21"/>
  <c r="L1137" i="21"/>
  <c r="K1137" i="21"/>
  <c r="I1137" i="21"/>
  <c r="K1136" i="21"/>
  <c r="L1136" i="21" s="1"/>
  <c r="I1136" i="21"/>
  <c r="L1129" i="21"/>
  <c r="K1129" i="21"/>
  <c r="I1129" i="21"/>
  <c r="K1128" i="21"/>
  <c r="L1128" i="21" s="1"/>
  <c r="I1128" i="21"/>
  <c r="L1127" i="21"/>
  <c r="K1127" i="21"/>
  <c r="I1127" i="21"/>
  <c r="K1126" i="21"/>
  <c r="L1126" i="21" s="1"/>
  <c r="I1126" i="21"/>
  <c r="L1125" i="21"/>
  <c r="K1125" i="21"/>
  <c r="I1125" i="21"/>
  <c r="K1124" i="21"/>
  <c r="L1124" i="21" s="1"/>
  <c r="I1124" i="21"/>
  <c r="L1123" i="21"/>
  <c r="K1123" i="21"/>
  <c r="I1123" i="21"/>
  <c r="K1122" i="21"/>
  <c r="L1122" i="21" s="1"/>
  <c r="I1122" i="21"/>
  <c r="L1115" i="21"/>
  <c r="K1115" i="21"/>
  <c r="I1115" i="21"/>
  <c r="K1114" i="21"/>
  <c r="L1114" i="21" s="1"/>
  <c r="I1114" i="21"/>
  <c r="L1113" i="21"/>
  <c r="K1113" i="21"/>
  <c r="I1113" i="21"/>
  <c r="K1112" i="21"/>
  <c r="L1112" i="21" s="1"/>
  <c r="I1112" i="21"/>
  <c r="L1111" i="21"/>
  <c r="K1111" i="21"/>
  <c r="I1111" i="21"/>
  <c r="K1110" i="21"/>
  <c r="L1110" i="21" s="1"/>
  <c r="I1110" i="21"/>
  <c r="L1109" i="21"/>
  <c r="K1109" i="21"/>
  <c r="I1109" i="21"/>
  <c r="K1108" i="21"/>
  <c r="L1108" i="21" s="1"/>
  <c r="I1108" i="21"/>
  <c r="L1107" i="21"/>
  <c r="K1107" i="21"/>
  <c r="I1107" i="21"/>
  <c r="K1106" i="21"/>
  <c r="L1106" i="21" s="1"/>
  <c r="I1106" i="21"/>
  <c r="L1105" i="21"/>
  <c r="K1105" i="21"/>
  <c r="I1105" i="21"/>
  <c r="K1104" i="21"/>
  <c r="L1104" i="21" s="1"/>
  <c r="I1104" i="21"/>
  <c r="L1103" i="21"/>
  <c r="K1103" i="21"/>
  <c r="I1103" i="21"/>
  <c r="K1102" i="21"/>
  <c r="L1102" i="21" s="1"/>
  <c r="I1102" i="21"/>
  <c r="L1101" i="21"/>
  <c r="K1101" i="21"/>
  <c r="I1101" i="21"/>
  <c r="K1100" i="21"/>
  <c r="L1100" i="21" s="1"/>
  <c r="I1100" i="21"/>
  <c r="L1099" i="21"/>
  <c r="K1099" i="21"/>
  <c r="I1099" i="21"/>
  <c r="K1098" i="21"/>
  <c r="L1098" i="21" s="1"/>
  <c r="I1098" i="21"/>
  <c r="L1097" i="21"/>
  <c r="K1097" i="21"/>
  <c r="I1097" i="21"/>
  <c r="K1096" i="21"/>
  <c r="L1096" i="21" s="1"/>
  <c r="I1096" i="21"/>
  <c r="L1095" i="21"/>
  <c r="K1095" i="21"/>
  <c r="I1095" i="21"/>
  <c r="K1094" i="21"/>
  <c r="L1094" i="21" s="1"/>
  <c r="I1094" i="21"/>
  <c r="L1093" i="21"/>
  <c r="K1093" i="21"/>
  <c r="I1093" i="21"/>
  <c r="K1092" i="21"/>
  <c r="L1092" i="21" s="1"/>
  <c r="I1092" i="21"/>
  <c r="L1091" i="21"/>
  <c r="K1091" i="21"/>
  <c r="I1091" i="21"/>
  <c r="K1090" i="21"/>
  <c r="L1090" i="21" s="1"/>
  <c r="I1090" i="21"/>
  <c r="L1089" i="21"/>
  <c r="K1089" i="21"/>
  <c r="I1089" i="21"/>
  <c r="K1088" i="21"/>
  <c r="L1088" i="21" s="1"/>
  <c r="I1088" i="21"/>
  <c r="L1081" i="21"/>
  <c r="K1081" i="21"/>
  <c r="I1081" i="21"/>
  <c r="K1080" i="21"/>
  <c r="L1080" i="21" s="1"/>
  <c r="I1080" i="21"/>
  <c r="L1079" i="21"/>
  <c r="K1079" i="21"/>
  <c r="I1079" i="21"/>
  <c r="K1078" i="21"/>
  <c r="L1078" i="21" s="1"/>
  <c r="I1078" i="21"/>
  <c r="L1077" i="21"/>
  <c r="K1077" i="21"/>
  <c r="I1077" i="21"/>
  <c r="K1076" i="21"/>
  <c r="L1076" i="21" s="1"/>
  <c r="I1076" i="21"/>
  <c r="L1075" i="21"/>
  <c r="K1075" i="21"/>
  <c r="I1075" i="21"/>
  <c r="K1074" i="21"/>
  <c r="L1074" i="21" s="1"/>
  <c r="I1074" i="21"/>
  <c r="L1073" i="21"/>
  <c r="K1073" i="21"/>
  <c r="I1073" i="21"/>
  <c r="K1072" i="21"/>
  <c r="L1072" i="21" s="1"/>
  <c r="I1072" i="21"/>
  <c r="L1071" i="21"/>
  <c r="K1071" i="21"/>
  <c r="I1071" i="21"/>
  <c r="K1070" i="21"/>
  <c r="L1070" i="21" s="1"/>
  <c r="I1070" i="21"/>
  <c r="L1069" i="21"/>
  <c r="K1069" i="21"/>
  <c r="I1069" i="21"/>
  <c r="K1068" i="21"/>
  <c r="L1068" i="21" s="1"/>
  <c r="I1068" i="21"/>
  <c r="L1067" i="21"/>
  <c r="K1067" i="21"/>
  <c r="I1067" i="21"/>
  <c r="K1066" i="21"/>
  <c r="L1066" i="21" s="1"/>
  <c r="I1066" i="21"/>
  <c r="L1065" i="21"/>
  <c r="K1065" i="21"/>
  <c r="I1065" i="21"/>
  <c r="L1064" i="21"/>
  <c r="K1064" i="21"/>
  <c r="I1064" i="21"/>
  <c r="K1063" i="21"/>
  <c r="L1063" i="21" s="1"/>
  <c r="I1063" i="21"/>
  <c r="K1062" i="21"/>
  <c r="L1062" i="21" s="1"/>
  <c r="I1062" i="21"/>
  <c r="L1061" i="21"/>
  <c r="K1061" i="21"/>
  <c r="I1061" i="21"/>
  <c r="K1060" i="21"/>
  <c r="L1060" i="21" s="1"/>
  <c r="I1060" i="21"/>
  <c r="L1059" i="21"/>
  <c r="K1059" i="21"/>
  <c r="I1059" i="21"/>
  <c r="K1058" i="21"/>
  <c r="L1058" i="21" s="1"/>
  <c r="I1058" i="21"/>
  <c r="L1057" i="21"/>
  <c r="K1057" i="21"/>
  <c r="I1057" i="21"/>
  <c r="K1056" i="21"/>
  <c r="L1056" i="21" s="1"/>
  <c r="I1056" i="21"/>
  <c r="L1047" i="21"/>
  <c r="K1047" i="21"/>
  <c r="I1047" i="21"/>
  <c r="K1046" i="21"/>
  <c r="L1046" i="21" s="1"/>
  <c r="I1046" i="21"/>
  <c r="L1039" i="21"/>
  <c r="K1039" i="21"/>
  <c r="I1039" i="21"/>
  <c r="K1038" i="21"/>
  <c r="L1038" i="21" s="1"/>
  <c r="I1038" i="21"/>
  <c r="L1037" i="21"/>
  <c r="K1037" i="21"/>
  <c r="I1037" i="21"/>
  <c r="K1036" i="21"/>
  <c r="L1036" i="21" s="1"/>
  <c r="I1036" i="21"/>
  <c r="L1029" i="21"/>
  <c r="K1029" i="21"/>
  <c r="I1029" i="21"/>
  <c r="K1028" i="21"/>
  <c r="L1028" i="21" s="1"/>
  <c r="I1028" i="21"/>
  <c r="L1027" i="21"/>
  <c r="K1027" i="21"/>
  <c r="I1027" i="21"/>
  <c r="K1018" i="21"/>
  <c r="L1018" i="21" s="1"/>
  <c r="I1018" i="21"/>
  <c r="L1017" i="21"/>
  <c r="K1017" i="21"/>
  <c r="I1017" i="21"/>
  <c r="K1016" i="21"/>
  <c r="L1016" i="21" s="1"/>
  <c r="I1016" i="21"/>
  <c r="L1015" i="21"/>
  <c r="K1015" i="21"/>
  <c r="I1015" i="21"/>
  <c r="K1014" i="21"/>
  <c r="L1014" i="21" s="1"/>
  <c r="I1014" i="21"/>
  <c r="L1013" i="21"/>
  <c r="K1013" i="21"/>
  <c r="I1013" i="21"/>
  <c r="K1012" i="21"/>
  <c r="L1012" i="21" s="1"/>
  <c r="I1012" i="21"/>
  <c r="L1005" i="21"/>
  <c r="K1005" i="21"/>
  <c r="I1005" i="21"/>
  <c r="K1004" i="21"/>
  <c r="L1004" i="21" s="1"/>
  <c r="I1004" i="21"/>
  <c r="L1003" i="21"/>
  <c r="K1003" i="21"/>
  <c r="I1003" i="21"/>
  <c r="K1002" i="21"/>
  <c r="L1002" i="21" s="1"/>
  <c r="I1002" i="21"/>
  <c r="L1001" i="21"/>
  <c r="K1001" i="21"/>
  <c r="I1001" i="21"/>
  <c r="K1000" i="21"/>
  <c r="L1000" i="21" s="1"/>
  <c r="I1000" i="21"/>
  <c r="L999" i="21"/>
  <c r="K999" i="21"/>
  <c r="I999" i="21"/>
  <c r="K992" i="21"/>
  <c r="L992" i="21" s="1"/>
  <c r="I992" i="21"/>
  <c r="L991" i="21"/>
  <c r="K991" i="21"/>
  <c r="I991" i="21"/>
  <c r="K990" i="21"/>
  <c r="L990" i="21" s="1"/>
  <c r="I990" i="21"/>
  <c r="L989" i="21"/>
  <c r="K989" i="21"/>
  <c r="I989" i="21"/>
  <c r="K988" i="21"/>
  <c r="L988" i="21" s="1"/>
  <c r="I988" i="21"/>
  <c r="L987" i="21"/>
  <c r="K987" i="21"/>
  <c r="I987" i="21"/>
  <c r="K986" i="21"/>
  <c r="L986" i="21" s="1"/>
  <c r="I986" i="21"/>
  <c r="L977" i="21"/>
  <c r="K977" i="21"/>
  <c r="I977" i="21"/>
  <c r="K976" i="21"/>
  <c r="L976" i="21" s="1"/>
  <c r="I976" i="21"/>
  <c r="L975" i="21"/>
  <c r="K975" i="21"/>
  <c r="I975" i="21"/>
  <c r="K974" i="21"/>
  <c r="L974" i="21" s="1"/>
  <c r="I974" i="21"/>
  <c r="L973" i="21"/>
  <c r="K973" i="21"/>
  <c r="I973" i="21"/>
  <c r="K972" i="21"/>
  <c r="L972" i="21" s="1"/>
  <c r="I972" i="21"/>
  <c r="L971" i="21"/>
  <c r="K971" i="21"/>
  <c r="I971" i="21"/>
  <c r="K970" i="21"/>
  <c r="L970" i="21" s="1"/>
  <c r="I970" i="21"/>
  <c r="L969" i="21"/>
  <c r="K969" i="21"/>
  <c r="I969" i="21"/>
  <c r="K968" i="21"/>
  <c r="L968" i="21" s="1"/>
  <c r="I968" i="21"/>
  <c r="L967" i="21"/>
  <c r="K967" i="21"/>
  <c r="I967" i="21"/>
  <c r="K966" i="21"/>
  <c r="L966" i="21" s="1"/>
  <c r="I966" i="21"/>
  <c r="L965" i="21"/>
  <c r="K965" i="21"/>
  <c r="I965" i="21"/>
  <c r="K964" i="21"/>
  <c r="L964" i="21" s="1"/>
  <c r="I964" i="21"/>
  <c r="L963" i="21"/>
  <c r="K963" i="21"/>
  <c r="I963" i="21"/>
  <c r="K962" i="21"/>
  <c r="L962" i="21" s="1"/>
  <c r="I962" i="21"/>
  <c r="L955" i="21"/>
  <c r="K955" i="21"/>
  <c r="I955" i="21"/>
  <c r="K954" i="21"/>
  <c r="L954" i="21" s="1"/>
  <c r="I954" i="21"/>
  <c r="L953" i="21"/>
  <c r="K953" i="21"/>
  <c r="I953" i="21"/>
  <c r="K952" i="21"/>
  <c r="L952" i="21" s="1"/>
  <c r="I952" i="21"/>
  <c r="L951" i="21"/>
  <c r="K951" i="21"/>
  <c r="I951" i="21"/>
  <c r="K950" i="21"/>
  <c r="L950" i="21" s="1"/>
  <c r="I950" i="21"/>
  <c r="L949" i="21"/>
  <c r="K949" i="21"/>
  <c r="I949" i="21"/>
  <c r="K948" i="21"/>
  <c r="L948" i="21" s="1"/>
  <c r="I948" i="21"/>
  <c r="L947" i="21"/>
  <c r="K947" i="21"/>
  <c r="I947" i="21"/>
  <c r="K939" i="21"/>
  <c r="L939" i="21" s="1"/>
  <c r="I939" i="21"/>
  <c r="L938" i="21"/>
  <c r="K938" i="21"/>
  <c r="I938" i="21"/>
  <c r="K937" i="21"/>
  <c r="L937" i="21" s="1"/>
  <c r="I937" i="21"/>
  <c r="L936" i="21"/>
  <c r="K936" i="21"/>
  <c r="I936" i="21"/>
  <c r="K935" i="21"/>
  <c r="L935" i="21" s="1"/>
  <c r="I935" i="21"/>
  <c r="L934" i="21"/>
  <c r="K934" i="21"/>
  <c r="I934" i="21"/>
  <c r="K933" i="21"/>
  <c r="L933" i="21" s="1"/>
  <c r="I933" i="21"/>
  <c r="L925" i="21"/>
  <c r="K925" i="21"/>
  <c r="I925" i="21"/>
  <c r="K924" i="21"/>
  <c r="L924" i="21" s="1"/>
  <c r="I924" i="21"/>
  <c r="L923" i="21"/>
  <c r="K923" i="21"/>
  <c r="I923" i="21"/>
  <c r="K922" i="21"/>
  <c r="L922" i="21" s="1"/>
  <c r="I922" i="21"/>
  <c r="L921" i="21"/>
  <c r="K921" i="21"/>
  <c r="I921" i="21"/>
  <c r="K920" i="21"/>
  <c r="L920" i="21" s="1"/>
  <c r="I920" i="21"/>
  <c r="L919" i="21"/>
  <c r="K919" i="21"/>
  <c r="I919" i="21"/>
  <c r="K918" i="21"/>
  <c r="L918" i="21" s="1"/>
  <c r="I918" i="21"/>
  <c r="L917" i="21"/>
  <c r="K917" i="21"/>
  <c r="I917" i="21"/>
  <c r="K916" i="21"/>
  <c r="L916" i="21" s="1"/>
  <c r="I916" i="21"/>
  <c r="L915" i="21"/>
  <c r="K915" i="21"/>
  <c r="I915" i="21"/>
  <c r="K914" i="21"/>
  <c r="L914" i="21" s="1"/>
  <c r="I914" i="21"/>
  <c r="L913" i="21"/>
  <c r="K913" i="21"/>
  <c r="I913" i="21"/>
  <c r="K912" i="21"/>
  <c r="L912" i="21" s="1"/>
  <c r="I912" i="21"/>
  <c r="L911" i="21"/>
  <c r="K911" i="21"/>
  <c r="I911" i="21"/>
  <c r="K910" i="21"/>
  <c r="L910" i="21" s="1"/>
  <c r="I910" i="21"/>
  <c r="L909" i="21"/>
  <c r="K909" i="21"/>
  <c r="I909" i="21"/>
  <c r="K902" i="21"/>
  <c r="L902" i="21" s="1"/>
  <c r="I902" i="21"/>
  <c r="L901" i="21"/>
  <c r="K901" i="21"/>
  <c r="I901" i="21"/>
  <c r="K900" i="21"/>
  <c r="L900" i="21" s="1"/>
  <c r="I900" i="21"/>
  <c r="L899" i="21"/>
  <c r="K899" i="21"/>
  <c r="I899" i="21"/>
  <c r="K898" i="21"/>
  <c r="L898" i="21" s="1"/>
  <c r="I898" i="21"/>
  <c r="L897" i="21"/>
  <c r="K897" i="21"/>
  <c r="I897" i="21"/>
  <c r="K896" i="21"/>
  <c r="L896" i="21" s="1"/>
  <c r="I896" i="21"/>
  <c r="L895" i="21"/>
  <c r="K895" i="21"/>
  <c r="I895" i="21"/>
  <c r="K894" i="21"/>
  <c r="L894" i="21" s="1"/>
  <c r="I894" i="21"/>
  <c r="L893" i="21"/>
  <c r="K893" i="21"/>
  <c r="I893" i="21"/>
  <c r="K892" i="21"/>
  <c r="L892" i="21" s="1"/>
  <c r="I892" i="21"/>
  <c r="L891" i="21"/>
  <c r="K891" i="21"/>
  <c r="I891" i="21"/>
  <c r="K890" i="21"/>
  <c r="L890" i="21" s="1"/>
  <c r="I890" i="21"/>
  <c r="L889" i="21"/>
  <c r="K889" i="21"/>
  <c r="I889" i="21"/>
  <c r="K888" i="21"/>
  <c r="L888" i="21" s="1"/>
  <c r="I888" i="21"/>
  <c r="L887" i="21"/>
  <c r="K887" i="21"/>
  <c r="I887" i="21"/>
  <c r="K886" i="21"/>
  <c r="L886" i="21" s="1"/>
  <c r="I886" i="21"/>
  <c r="L885" i="21"/>
  <c r="K885" i="21"/>
  <c r="I885" i="21"/>
  <c r="K884" i="21"/>
  <c r="L884" i="21" s="1"/>
  <c r="I884" i="21"/>
  <c r="L867" i="21"/>
  <c r="K867" i="21"/>
  <c r="I867" i="21"/>
  <c r="K866" i="21"/>
  <c r="L866" i="21" s="1"/>
  <c r="I866" i="21"/>
  <c r="L865" i="21"/>
  <c r="K865" i="21"/>
  <c r="I865" i="21"/>
  <c r="K864" i="21"/>
  <c r="L864" i="21" s="1"/>
  <c r="I864" i="21"/>
  <c r="L863" i="21"/>
  <c r="K863" i="21"/>
  <c r="I863" i="21"/>
  <c r="K862" i="21"/>
  <c r="L862" i="21" s="1"/>
  <c r="I862" i="21"/>
  <c r="L861" i="21"/>
  <c r="K861" i="21"/>
  <c r="I861" i="21"/>
  <c r="K860" i="21"/>
  <c r="L860" i="21" s="1"/>
  <c r="I860" i="21"/>
  <c r="L859" i="21"/>
  <c r="K859" i="21"/>
  <c r="I859" i="21"/>
  <c r="K858" i="21"/>
  <c r="L858" i="21" s="1"/>
  <c r="I858" i="21"/>
  <c r="L857" i="21"/>
  <c r="K857" i="21"/>
  <c r="I857" i="21"/>
  <c r="K825" i="21"/>
  <c r="L825" i="21" s="1"/>
  <c r="I825" i="21"/>
  <c r="L824" i="21"/>
  <c r="K824" i="21"/>
  <c r="I824" i="21"/>
  <c r="K817" i="21"/>
  <c r="L817" i="21" s="1"/>
  <c r="I817" i="21"/>
  <c r="L816" i="21"/>
  <c r="K816" i="21"/>
  <c r="I816" i="21"/>
  <c r="K809" i="21"/>
  <c r="L809" i="21" s="1"/>
  <c r="I809" i="21"/>
  <c r="L808" i="21"/>
  <c r="K808" i="21"/>
  <c r="I808" i="21"/>
  <c r="K807" i="21"/>
  <c r="L807" i="21" s="1"/>
  <c r="I807" i="21"/>
  <c r="L806" i="21"/>
  <c r="K806" i="21"/>
  <c r="I806" i="21"/>
  <c r="K799" i="21"/>
  <c r="L799" i="21" s="1"/>
  <c r="I799" i="21"/>
  <c r="L798" i="21"/>
  <c r="K798" i="21"/>
  <c r="I798" i="21"/>
  <c r="K797" i="21"/>
  <c r="L797" i="21" s="1"/>
  <c r="I797" i="21"/>
  <c r="L796" i="21"/>
  <c r="K796" i="21"/>
  <c r="I796" i="21"/>
  <c r="K789" i="21"/>
  <c r="L789" i="21" s="1"/>
  <c r="I789" i="21"/>
  <c r="L788" i="21"/>
  <c r="K788" i="21"/>
  <c r="I788" i="21"/>
  <c r="K787" i="21"/>
  <c r="L787" i="21" s="1"/>
  <c r="I787" i="21"/>
  <c r="L786" i="21"/>
  <c r="K786" i="21"/>
  <c r="I786" i="21"/>
  <c r="K785" i="21"/>
  <c r="L785" i="21" s="1"/>
  <c r="I785" i="21"/>
  <c r="L784" i="21"/>
  <c r="K784" i="21"/>
  <c r="I784" i="21"/>
  <c r="K774" i="21"/>
  <c r="L774" i="21" s="1"/>
  <c r="I774" i="21"/>
  <c r="L773" i="21"/>
  <c r="K773" i="21"/>
  <c r="I773" i="21"/>
  <c r="K766" i="21"/>
  <c r="L766" i="21" s="1"/>
  <c r="I766" i="21"/>
  <c r="L765" i="21"/>
  <c r="K765" i="21"/>
  <c r="I765" i="21"/>
  <c r="K758" i="21"/>
  <c r="L758" i="21" s="1"/>
  <c r="I758" i="21"/>
  <c r="L751" i="21"/>
  <c r="K751" i="21"/>
  <c r="I751" i="21"/>
  <c r="K750" i="21"/>
  <c r="L750" i="21" s="1"/>
  <c r="I750" i="21"/>
  <c r="L749" i="21"/>
  <c r="K749" i="21"/>
  <c r="I749" i="21"/>
  <c r="K748" i="21"/>
  <c r="L748" i="21" s="1"/>
  <c r="I748" i="21"/>
  <c r="L747" i="21"/>
  <c r="K747" i="21"/>
  <c r="I747" i="21"/>
  <c r="K746" i="21"/>
  <c r="L746" i="21" s="1"/>
  <c r="I746" i="21"/>
  <c r="L739" i="21"/>
  <c r="K739" i="21"/>
  <c r="I739" i="21"/>
  <c r="K738" i="21"/>
  <c r="L738" i="21" s="1"/>
  <c r="I738" i="21"/>
  <c r="L737" i="21"/>
  <c r="K737" i="21"/>
  <c r="I737" i="21"/>
  <c r="K736" i="21"/>
  <c r="L736" i="21" s="1"/>
  <c r="I736" i="21"/>
  <c r="L735" i="21"/>
  <c r="K735" i="21"/>
  <c r="I735" i="21"/>
  <c r="K734" i="21"/>
  <c r="L734" i="21" s="1"/>
  <c r="I734" i="21"/>
  <c r="L733" i="21"/>
  <c r="K733" i="21"/>
  <c r="I733" i="21"/>
  <c r="K732" i="21"/>
  <c r="L732" i="21" s="1"/>
  <c r="I732" i="21"/>
  <c r="L731" i="21"/>
  <c r="K731" i="21"/>
  <c r="I731" i="21"/>
  <c r="K730" i="21"/>
  <c r="L730" i="21" s="1"/>
  <c r="I730" i="21"/>
  <c r="L729" i="21"/>
  <c r="K729" i="21"/>
  <c r="I729" i="21"/>
  <c r="K728" i="21"/>
  <c r="L728" i="21" s="1"/>
  <c r="I728" i="21"/>
  <c r="L727" i="21"/>
  <c r="K727" i="21"/>
  <c r="I727" i="21"/>
  <c r="K726" i="21"/>
  <c r="L726" i="21" s="1"/>
  <c r="I726" i="21"/>
  <c r="L725" i="21"/>
  <c r="K725" i="21"/>
  <c r="I725" i="21"/>
  <c r="K724" i="21"/>
  <c r="L724" i="21" s="1"/>
  <c r="I724" i="21"/>
  <c r="L717" i="21"/>
  <c r="K717" i="21"/>
  <c r="I717" i="21"/>
  <c r="K716" i="21"/>
  <c r="L716" i="21" s="1"/>
  <c r="I716" i="21"/>
  <c r="L715" i="21"/>
  <c r="K715" i="21"/>
  <c r="I715" i="21"/>
  <c r="K714" i="21"/>
  <c r="L714" i="21" s="1"/>
  <c r="I714" i="21"/>
  <c r="L713" i="21"/>
  <c r="K713" i="21"/>
  <c r="I713" i="21"/>
  <c r="K712" i="21"/>
  <c r="L712" i="21" s="1"/>
  <c r="I712" i="21"/>
  <c r="L711" i="21"/>
  <c r="K711" i="21"/>
  <c r="I711" i="21"/>
  <c r="K710" i="21"/>
  <c r="L710" i="21" s="1"/>
  <c r="I710" i="21"/>
  <c r="L709" i="21"/>
  <c r="K709" i="21"/>
  <c r="I709" i="21"/>
  <c r="K699" i="21"/>
  <c r="L699" i="21" s="1"/>
  <c r="I699" i="21"/>
  <c r="L698" i="21"/>
  <c r="K698" i="21"/>
  <c r="I698" i="21"/>
  <c r="K697" i="21"/>
  <c r="L697" i="21" s="1"/>
  <c r="I697" i="21"/>
  <c r="L690" i="21"/>
  <c r="K690" i="21"/>
  <c r="I690" i="21"/>
  <c r="K689" i="21"/>
  <c r="L689" i="21" s="1"/>
  <c r="I689" i="21"/>
  <c r="L688" i="21"/>
  <c r="K688" i="21"/>
  <c r="I688" i="21"/>
  <c r="K687" i="21"/>
  <c r="L687" i="21" s="1"/>
  <c r="I687" i="21"/>
  <c r="L686" i="21"/>
  <c r="K686" i="21"/>
  <c r="I686" i="21"/>
  <c r="K685" i="21"/>
  <c r="L685" i="21" s="1"/>
  <c r="I685" i="21"/>
  <c r="L684" i="21"/>
  <c r="K684" i="21"/>
  <c r="I684" i="21"/>
  <c r="K683" i="21"/>
  <c r="L683" i="21" s="1"/>
  <c r="I683" i="21"/>
  <c r="L682" i="21"/>
  <c r="K682" i="21"/>
  <c r="I682" i="21"/>
  <c r="K681" i="21"/>
  <c r="L681" i="21" s="1"/>
  <c r="I681" i="21"/>
  <c r="L680" i="21"/>
  <c r="K680" i="21"/>
  <c r="I680" i="21"/>
  <c r="K679" i="21"/>
  <c r="L679" i="21" s="1"/>
  <c r="I679" i="21"/>
  <c r="L672" i="21"/>
  <c r="K672" i="21"/>
  <c r="I672" i="21"/>
  <c r="K671" i="21"/>
  <c r="L671" i="21" s="1"/>
  <c r="I671" i="21"/>
  <c r="L670" i="21"/>
  <c r="K670" i="21"/>
  <c r="I670" i="21"/>
  <c r="K669" i="21"/>
  <c r="L669" i="21" s="1"/>
  <c r="I669" i="21"/>
  <c r="L668" i="21"/>
  <c r="K668" i="21"/>
  <c r="I668" i="21"/>
  <c r="K667" i="21"/>
  <c r="L667" i="21" s="1"/>
  <c r="I667" i="21"/>
  <c r="L666" i="21"/>
  <c r="K666" i="21"/>
  <c r="I666" i="21"/>
  <c r="K665" i="21"/>
  <c r="L665" i="21" s="1"/>
  <c r="I665" i="21"/>
  <c r="L664" i="21"/>
  <c r="K664" i="21"/>
  <c r="I664" i="21"/>
  <c r="K663" i="21"/>
  <c r="L663" i="21" s="1"/>
  <c r="I663" i="21"/>
  <c r="L662" i="21"/>
  <c r="K662" i="21"/>
  <c r="I662" i="21"/>
  <c r="K661" i="21"/>
  <c r="L661" i="21" s="1"/>
  <c r="I661" i="21"/>
  <c r="L660" i="21"/>
  <c r="K660" i="21"/>
  <c r="I660" i="21"/>
  <c r="K659" i="21"/>
  <c r="L659" i="21" s="1"/>
  <c r="I659" i="21"/>
  <c r="L658" i="21"/>
  <c r="K658" i="21"/>
  <c r="I658" i="21"/>
  <c r="K657" i="21"/>
  <c r="L657" i="21" s="1"/>
  <c r="I657" i="21"/>
  <c r="L656" i="21"/>
  <c r="K656" i="21"/>
  <c r="I656" i="21"/>
  <c r="K655" i="21"/>
  <c r="L655" i="21" s="1"/>
  <c r="I655" i="21"/>
  <c r="L654" i="21"/>
  <c r="K654" i="21"/>
  <c r="I654" i="21"/>
  <c r="K653" i="21"/>
  <c r="L653" i="21" s="1"/>
  <c r="I653" i="21"/>
  <c r="L652" i="21"/>
  <c r="K652" i="21"/>
  <c r="I652" i="21"/>
  <c r="K651" i="21"/>
  <c r="L651" i="21" s="1"/>
  <c r="I651" i="21"/>
  <c r="L644" i="21"/>
  <c r="K644" i="21"/>
  <c r="I644" i="21"/>
  <c r="K643" i="21"/>
  <c r="L643" i="21" s="1"/>
  <c r="I643" i="21"/>
  <c r="L642" i="21"/>
  <c r="K642" i="21"/>
  <c r="I642" i="21"/>
  <c r="K641" i="21"/>
  <c r="L641" i="21" s="1"/>
  <c r="I641" i="21"/>
  <c r="L633" i="21"/>
  <c r="K633" i="21"/>
  <c r="I633" i="21"/>
  <c r="K626" i="21"/>
  <c r="L626" i="21" s="1"/>
  <c r="I626" i="21"/>
  <c r="L625" i="21"/>
  <c r="K625" i="21"/>
  <c r="I625" i="21"/>
  <c r="K624" i="21"/>
  <c r="L624" i="21" s="1"/>
  <c r="I624" i="21"/>
  <c r="L623" i="21"/>
  <c r="K623" i="21"/>
  <c r="I623" i="21"/>
  <c r="K616" i="21"/>
  <c r="L616" i="21" s="1"/>
  <c r="I616" i="21"/>
  <c r="L615" i="21"/>
  <c r="K615" i="21"/>
  <c r="I615" i="21"/>
  <c r="K614" i="21"/>
  <c r="L614" i="21" s="1"/>
  <c r="I614" i="21"/>
  <c r="L613" i="21"/>
  <c r="K613" i="21"/>
  <c r="I613" i="21"/>
  <c r="K612" i="21"/>
  <c r="L612" i="21" s="1"/>
  <c r="I612" i="21"/>
  <c r="L611" i="21"/>
  <c r="K611" i="21"/>
  <c r="I611" i="21"/>
  <c r="K610" i="21"/>
  <c r="L610" i="21" s="1"/>
  <c r="I610" i="21"/>
  <c r="L609" i="21"/>
  <c r="K609" i="21"/>
  <c r="I609" i="21"/>
  <c r="K608" i="21"/>
  <c r="L608" i="21" s="1"/>
  <c r="I608" i="21"/>
  <c r="L607" i="21"/>
  <c r="K607" i="21"/>
  <c r="I607" i="21"/>
  <c r="K606" i="21"/>
  <c r="L606" i="21" s="1"/>
  <c r="I606" i="21"/>
  <c r="L605" i="21"/>
  <c r="K605" i="21"/>
  <c r="I605" i="21"/>
  <c r="K604" i="21"/>
  <c r="L604" i="21" s="1"/>
  <c r="I604" i="21"/>
  <c r="L603" i="21"/>
  <c r="K603" i="21"/>
  <c r="I603" i="21"/>
  <c r="K601" i="21"/>
  <c r="L601" i="21" s="1"/>
  <c r="I601" i="21"/>
  <c r="L600" i="21"/>
  <c r="K600" i="21"/>
  <c r="I600" i="21"/>
  <c r="K599" i="21"/>
  <c r="L599" i="21" s="1"/>
  <c r="I599" i="21"/>
  <c r="L598" i="21"/>
  <c r="K598" i="21"/>
  <c r="I598" i="21"/>
  <c r="K596" i="21"/>
  <c r="L596" i="21" s="1"/>
  <c r="I596" i="21"/>
  <c r="L595" i="21"/>
  <c r="K595" i="21"/>
  <c r="I595" i="21"/>
  <c r="K594" i="21"/>
  <c r="L594" i="21" s="1"/>
  <c r="I594" i="21"/>
  <c r="L593" i="21"/>
  <c r="K593" i="21"/>
  <c r="I593" i="21"/>
  <c r="K592" i="21"/>
  <c r="L592" i="21" s="1"/>
  <c r="I592" i="21"/>
  <c r="L591" i="21"/>
  <c r="K591" i="21"/>
  <c r="I591" i="21"/>
  <c r="K589" i="21"/>
  <c r="L589" i="21" s="1"/>
  <c r="I589" i="21"/>
  <c r="L588" i="21"/>
  <c r="K588" i="21"/>
  <c r="I588" i="21"/>
  <c r="K587" i="21"/>
  <c r="L587" i="21" s="1"/>
  <c r="I587" i="21"/>
  <c r="L586" i="21"/>
  <c r="K586" i="21"/>
  <c r="I586" i="21"/>
  <c r="K585" i="21"/>
  <c r="L585" i="21" s="1"/>
  <c r="I585" i="21"/>
  <c r="L584" i="21"/>
  <c r="K584" i="21"/>
  <c r="I584" i="21"/>
  <c r="K577" i="21"/>
  <c r="L577" i="21" s="1"/>
  <c r="I577" i="21"/>
  <c r="L576" i="21"/>
  <c r="K576" i="21"/>
  <c r="I576" i="21"/>
  <c r="K575" i="21"/>
  <c r="L575" i="21" s="1"/>
  <c r="I575" i="21"/>
  <c r="L574" i="21"/>
  <c r="K574" i="21"/>
  <c r="I574" i="21"/>
  <c r="K573" i="21"/>
  <c r="L573" i="21" s="1"/>
  <c r="I573" i="21"/>
  <c r="L572" i="21"/>
  <c r="K572" i="21"/>
  <c r="I572" i="21"/>
  <c r="K571" i="21"/>
  <c r="L571" i="21" s="1"/>
  <c r="I571" i="21"/>
  <c r="L570" i="21"/>
  <c r="K570" i="21"/>
  <c r="I570" i="21"/>
  <c r="K569" i="21"/>
  <c r="L569" i="21" s="1"/>
  <c r="I569" i="21"/>
  <c r="L568" i="21"/>
  <c r="K568" i="21"/>
  <c r="I568" i="21"/>
  <c r="K567" i="21"/>
  <c r="L567" i="21" s="1"/>
  <c r="I567" i="21"/>
  <c r="L566" i="21"/>
  <c r="K566" i="21"/>
  <c r="I566" i="21"/>
  <c r="L565" i="21"/>
  <c r="K565" i="21"/>
  <c r="I565" i="21"/>
  <c r="L564" i="21"/>
  <c r="K564" i="21"/>
  <c r="I564" i="21"/>
  <c r="K563" i="21"/>
  <c r="L563" i="21" s="1"/>
  <c r="I563" i="21"/>
  <c r="L562" i="21"/>
  <c r="K562" i="21"/>
  <c r="I562" i="21"/>
  <c r="L561" i="21"/>
  <c r="K561" i="21"/>
  <c r="I561" i="21"/>
  <c r="L560" i="21"/>
  <c r="K560" i="21"/>
  <c r="I560" i="21"/>
  <c r="K559" i="21"/>
  <c r="L559" i="21" s="1"/>
  <c r="I559" i="21"/>
  <c r="L558" i="21"/>
  <c r="K558" i="21"/>
  <c r="I558" i="21"/>
  <c r="L557" i="21"/>
  <c r="K557" i="21"/>
  <c r="I557" i="21"/>
  <c r="K555" i="21"/>
  <c r="L555" i="21" s="1"/>
  <c r="I555" i="21"/>
  <c r="K554" i="21"/>
  <c r="L554" i="21" s="1"/>
  <c r="I554" i="21"/>
  <c r="L553" i="21"/>
  <c r="K553" i="21"/>
  <c r="I553" i="21"/>
  <c r="K552" i="21"/>
  <c r="L552" i="21" s="1"/>
  <c r="I552" i="21"/>
  <c r="L551" i="21"/>
  <c r="K551" i="21"/>
  <c r="I551" i="21"/>
  <c r="K550" i="21"/>
  <c r="L550" i="21" s="1"/>
  <c r="I550" i="21"/>
  <c r="L549" i="21"/>
  <c r="K549" i="21"/>
  <c r="I549" i="21"/>
  <c r="L548" i="21"/>
  <c r="K548" i="21"/>
  <c r="I548" i="21"/>
  <c r="L547" i="21"/>
  <c r="K547" i="21"/>
  <c r="I547" i="21"/>
  <c r="K545" i="21"/>
  <c r="L545" i="21" s="1"/>
  <c r="I545" i="21"/>
  <c r="L544" i="21"/>
  <c r="K544" i="21"/>
  <c r="I544" i="21"/>
  <c r="L543" i="21"/>
  <c r="K543" i="21"/>
  <c r="I543" i="21"/>
  <c r="L542" i="21"/>
  <c r="K542" i="21"/>
  <c r="I542" i="21"/>
  <c r="K541" i="21"/>
  <c r="L541" i="21" s="1"/>
  <c r="I541" i="21"/>
  <c r="L540" i="21"/>
  <c r="K540" i="21"/>
  <c r="I540" i="21"/>
  <c r="L539" i="21"/>
  <c r="K539" i="21"/>
  <c r="I539" i="21"/>
  <c r="K538" i="21"/>
  <c r="L538" i="21" s="1"/>
  <c r="I538" i="21"/>
  <c r="K537" i="21"/>
  <c r="L537" i="21" s="1"/>
  <c r="I537" i="21"/>
  <c r="L536" i="21"/>
  <c r="K536" i="21"/>
  <c r="I536" i="21"/>
  <c r="K535" i="21"/>
  <c r="L535" i="21" s="1"/>
  <c r="I535" i="21"/>
  <c r="L534" i="21"/>
  <c r="K534" i="21"/>
  <c r="I534" i="21"/>
  <c r="K533" i="21"/>
  <c r="L533" i="21" s="1"/>
  <c r="I533" i="21"/>
  <c r="L532" i="21"/>
  <c r="K532" i="21"/>
  <c r="I532" i="21"/>
  <c r="L531" i="21"/>
  <c r="K531" i="21"/>
  <c r="I531" i="21"/>
  <c r="L530" i="21"/>
  <c r="K530" i="21"/>
  <c r="I530" i="21"/>
  <c r="K529" i="21"/>
  <c r="L529" i="21" s="1"/>
  <c r="I529" i="21"/>
  <c r="L528" i="21"/>
  <c r="K528" i="21"/>
  <c r="I528" i="21"/>
  <c r="L522" i="21"/>
  <c r="K522" i="21"/>
  <c r="I522" i="21"/>
  <c r="L521" i="21"/>
  <c r="K521" i="21"/>
  <c r="I521" i="21"/>
  <c r="K520" i="21"/>
  <c r="L520" i="21" s="1"/>
  <c r="I520" i="21"/>
  <c r="L519" i="21"/>
  <c r="K519" i="21"/>
  <c r="I519" i="21"/>
  <c r="L518" i="21"/>
  <c r="K518" i="21"/>
  <c r="I518" i="21"/>
  <c r="K517" i="21"/>
  <c r="L517" i="21" s="1"/>
  <c r="I517" i="21"/>
  <c r="K516" i="21"/>
  <c r="L516" i="21" s="1"/>
  <c r="I516" i="21"/>
  <c r="L515" i="21"/>
  <c r="K515" i="21"/>
  <c r="I515" i="21"/>
  <c r="K514" i="21"/>
  <c r="L514" i="21" s="1"/>
  <c r="I514" i="21"/>
  <c r="L513" i="21"/>
  <c r="K513" i="21"/>
  <c r="I513" i="21"/>
  <c r="K512" i="21"/>
  <c r="L512" i="21" s="1"/>
  <c r="I512" i="21"/>
  <c r="L511" i="21"/>
  <c r="K511" i="21"/>
  <c r="I511" i="21"/>
  <c r="L510" i="21"/>
  <c r="K510" i="21"/>
  <c r="I510" i="21"/>
  <c r="L509" i="21"/>
  <c r="K509" i="21"/>
  <c r="I509" i="21"/>
  <c r="K508" i="21"/>
  <c r="L508" i="21" s="1"/>
  <c r="I508" i="21"/>
  <c r="L507" i="21"/>
  <c r="K507" i="21"/>
  <c r="I507" i="21"/>
  <c r="L506" i="21"/>
  <c r="K506" i="21"/>
  <c r="I506" i="21"/>
  <c r="L505" i="21"/>
  <c r="K505" i="21"/>
  <c r="I505" i="21"/>
  <c r="K504" i="21"/>
  <c r="L504" i="21" s="1"/>
  <c r="I504" i="21"/>
  <c r="L503" i="21"/>
  <c r="K503" i="21"/>
  <c r="I503" i="21"/>
  <c r="L502" i="21"/>
  <c r="K502" i="21"/>
  <c r="I502" i="21"/>
  <c r="K501" i="21"/>
  <c r="L501" i="21" s="1"/>
  <c r="I501" i="21"/>
  <c r="K500" i="21"/>
  <c r="L500" i="21" s="1"/>
  <c r="I500" i="21"/>
  <c r="L499" i="21"/>
  <c r="K499" i="21"/>
  <c r="I499" i="21"/>
  <c r="K498" i="21"/>
  <c r="L498" i="21" s="1"/>
  <c r="I498" i="21"/>
  <c r="L497" i="21"/>
  <c r="K497" i="21"/>
  <c r="I497" i="21"/>
  <c r="K495" i="21"/>
  <c r="L495" i="21" s="1"/>
  <c r="I495" i="21"/>
  <c r="L494" i="21"/>
  <c r="K494" i="21"/>
  <c r="I494" i="21"/>
  <c r="L493" i="21"/>
  <c r="K493" i="21"/>
  <c r="I493" i="21"/>
  <c r="L492" i="21"/>
  <c r="K492" i="21"/>
  <c r="I492" i="21"/>
  <c r="K491" i="21"/>
  <c r="L491" i="21" s="1"/>
  <c r="I491" i="21"/>
  <c r="L490" i="21"/>
  <c r="K490" i="21"/>
  <c r="I490" i="21"/>
  <c r="L489" i="21"/>
  <c r="K489" i="21"/>
  <c r="I489" i="21"/>
  <c r="L488" i="21"/>
  <c r="K488" i="21"/>
  <c r="I488" i="21"/>
  <c r="K487" i="21"/>
  <c r="L487" i="21" s="1"/>
  <c r="I487" i="21"/>
  <c r="L486" i="21"/>
  <c r="K486" i="21"/>
  <c r="I486" i="21"/>
  <c r="L484" i="21"/>
  <c r="K484" i="21"/>
  <c r="I484" i="21"/>
  <c r="K482" i="21"/>
  <c r="L482" i="21" s="1"/>
  <c r="I482" i="21"/>
  <c r="K481" i="21"/>
  <c r="L481" i="21" s="1"/>
  <c r="I481" i="21"/>
  <c r="L480" i="21"/>
  <c r="K480" i="21"/>
  <c r="I480" i="21"/>
  <c r="K479" i="21"/>
  <c r="L479" i="21" s="1"/>
  <c r="I479" i="21"/>
  <c r="L478" i="21"/>
  <c r="K478" i="21"/>
  <c r="I478" i="21"/>
  <c r="K477" i="21"/>
  <c r="L477" i="21" s="1"/>
  <c r="I477" i="21"/>
  <c r="L476" i="21"/>
  <c r="K476" i="21"/>
  <c r="I476" i="21"/>
  <c r="L475" i="21"/>
  <c r="K475" i="21"/>
  <c r="I475" i="21"/>
  <c r="L474" i="21"/>
  <c r="K474" i="21"/>
  <c r="I474" i="21"/>
  <c r="K473" i="21"/>
  <c r="L473" i="21" s="1"/>
  <c r="I473" i="21"/>
  <c r="L463" i="21"/>
  <c r="K463" i="21"/>
  <c r="I463" i="21"/>
  <c r="L462" i="21"/>
  <c r="K462" i="21"/>
  <c r="I462" i="21"/>
  <c r="L455" i="21"/>
  <c r="K455" i="21"/>
  <c r="I455" i="21"/>
  <c r="K454" i="21"/>
  <c r="L454" i="21" s="1"/>
  <c r="I454" i="21"/>
  <c r="L453" i="21"/>
  <c r="K453" i="21"/>
  <c r="I453" i="21"/>
  <c r="L452" i="21"/>
  <c r="K452" i="21"/>
  <c r="I452" i="21"/>
  <c r="L451" i="21"/>
  <c r="K451" i="21"/>
  <c r="I451" i="21"/>
  <c r="K450" i="21"/>
  <c r="L450" i="21" s="1"/>
  <c r="I450" i="21"/>
  <c r="L443" i="21"/>
  <c r="K443" i="21"/>
  <c r="I443" i="21"/>
  <c r="L442" i="21"/>
  <c r="K442" i="21"/>
  <c r="I442" i="21"/>
  <c r="L441" i="21"/>
  <c r="K441" i="21"/>
  <c r="I441" i="21"/>
  <c r="K440" i="21"/>
  <c r="L440" i="21" s="1"/>
  <c r="I440" i="21"/>
  <c r="L439" i="21"/>
  <c r="K439" i="21"/>
  <c r="I439" i="21"/>
  <c r="L438" i="21"/>
  <c r="K438" i="21"/>
  <c r="I438" i="21"/>
  <c r="L437" i="21"/>
  <c r="K437" i="21"/>
  <c r="I437" i="21"/>
  <c r="K436" i="21"/>
  <c r="L436" i="21" s="1"/>
  <c r="I436" i="21"/>
  <c r="L435" i="21"/>
  <c r="K435" i="21"/>
  <c r="I435" i="21"/>
  <c r="L434" i="21"/>
  <c r="K434" i="21"/>
  <c r="I434" i="21"/>
  <c r="L432" i="21"/>
  <c r="K432" i="21"/>
  <c r="I432" i="21"/>
  <c r="K431" i="21"/>
  <c r="L431" i="21" s="1"/>
  <c r="I431" i="21"/>
  <c r="L430" i="21"/>
  <c r="K430" i="21"/>
  <c r="I430" i="21"/>
  <c r="L429" i="21"/>
  <c r="K429" i="21"/>
  <c r="I429" i="21"/>
  <c r="L428" i="21"/>
  <c r="K428" i="21"/>
  <c r="I428" i="21"/>
  <c r="K427" i="21"/>
  <c r="L427" i="21" s="1"/>
  <c r="I427" i="21"/>
  <c r="L426" i="21"/>
  <c r="K426" i="21"/>
  <c r="I426" i="21"/>
  <c r="L425" i="21"/>
  <c r="K425" i="21"/>
  <c r="I425" i="21"/>
  <c r="L424" i="21"/>
  <c r="K424" i="21"/>
  <c r="I424" i="21"/>
  <c r="K423" i="21"/>
  <c r="L423" i="21" s="1"/>
  <c r="I423" i="21"/>
  <c r="L422" i="21"/>
  <c r="K422" i="21"/>
  <c r="I422" i="21"/>
  <c r="L421" i="21"/>
  <c r="K421" i="21"/>
  <c r="I421" i="21"/>
  <c r="L420" i="21"/>
  <c r="K420" i="21"/>
  <c r="I420" i="21"/>
  <c r="K419" i="21"/>
  <c r="L419" i="21" s="1"/>
  <c r="I419" i="21"/>
  <c r="L418" i="21"/>
  <c r="K418" i="21"/>
  <c r="I418" i="21"/>
  <c r="L416" i="21"/>
  <c r="K416" i="21"/>
  <c r="I416" i="21"/>
  <c r="L415" i="21"/>
  <c r="K415" i="21"/>
  <c r="I415" i="21"/>
  <c r="K414" i="21"/>
  <c r="L414" i="21" s="1"/>
  <c r="I414" i="21"/>
  <c r="L413" i="21"/>
  <c r="K413" i="21"/>
  <c r="I413" i="21"/>
  <c r="L412" i="21"/>
  <c r="K412" i="21"/>
  <c r="I412" i="21"/>
  <c r="L411" i="21"/>
  <c r="K411" i="21"/>
  <c r="I411" i="21"/>
  <c r="K410" i="21"/>
  <c r="L410" i="21" s="1"/>
  <c r="I410" i="21"/>
  <c r="L409" i="21"/>
  <c r="K409" i="21"/>
  <c r="I409" i="21"/>
  <c r="L408" i="21"/>
  <c r="K408" i="21"/>
  <c r="I408" i="21"/>
  <c r="L407" i="21"/>
  <c r="K407" i="21"/>
  <c r="I407" i="21"/>
  <c r="K405" i="21"/>
  <c r="L405" i="21" s="1"/>
  <c r="I405" i="21"/>
  <c r="L404" i="21"/>
  <c r="K404" i="21"/>
  <c r="I404" i="21"/>
  <c r="L403" i="21"/>
  <c r="K403" i="21"/>
  <c r="I403" i="21"/>
  <c r="L402" i="21"/>
  <c r="K402" i="21"/>
  <c r="I402" i="21"/>
  <c r="K401" i="21"/>
  <c r="L401" i="21" s="1"/>
  <c r="I401" i="21"/>
  <c r="L400" i="21"/>
  <c r="K400" i="21"/>
  <c r="I400" i="21"/>
  <c r="L399" i="21"/>
  <c r="K399" i="21"/>
  <c r="I399" i="21"/>
  <c r="L398" i="21"/>
  <c r="K398" i="21"/>
  <c r="I398" i="21"/>
  <c r="K397" i="21"/>
  <c r="L397" i="21" s="1"/>
  <c r="I397" i="21"/>
  <c r="L396" i="21"/>
  <c r="K396" i="21"/>
  <c r="I396" i="21"/>
  <c r="L395" i="21"/>
  <c r="K395" i="21"/>
  <c r="I395" i="21"/>
  <c r="L364" i="21"/>
  <c r="K364" i="21"/>
  <c r="I364" i="21"/>
  <c r="K363" i="21"/>
  <c r="L363" i="21" s="1"/>
  <c r="I363" i="21"/>
  <c r="L361" i="21"/>
  <c r="K361" i="21"/>
  <c r="I361" i="21"/>
  <c r="L360" i="21"/>
  <c r="K360" i="21"/>
  <c r="I360" i="21"/>
  <c r="L358" i="21"/>
  <c r="K358" i="21"/>
  <c r="I358" i="21"/>
  <c r="K351" i="21"/>
  <c r="L351" i="21" s="1"/>
  <c r="I351" i="21"/>
  <c r="L350" i="21"/>
  <c r="K350" i="21"/>
  <c r="I350" i="21"/>
  <c r="L348" i="21"/>
  <c r="K348" i="21"/>
  <c r="I348" i="21"/>
  <c r="L347" i="21"/>
  <c r="K347" i="21"/>
  <c r="I347" i="21"/>
  <c r="K345" i="21"/>
  <c r="L345" i="21" s="1"/>
  <c r="I345" i="21"/>
  <c r="L339" i="21"/>
  <c r="K339" i="21"/>
  <c r="I339" i="21"/>
  <c r="L338" i="21"/>
  <c r="K338" i="21"/>
  <c r="I338" i="21"/>
  <c r="L337" i="21"/>
  <c r="K337" i="21"/>
  <c r="I337" i="21"/>
  <c r="K336" i="21"/>
  <c r="L336" i="21" s="1"/>
  <c r="I336" i="21"/>
  <c r="L335" i="21"/>
  <c r="K335" i="21"/>
  <c r="I335" i="21"/>
  <c r="L334" i="21"/>
  <c r="K334" i="21"/>
  <c r="I334" i="21"/>
  <c r="L333" i="21"/>
  <c r="K333" i="21"/>
  <c r="I333" i="21"/>
  <c r="K332" i="21"/>
  <c r="L332" i="21" s="1"/>
  <c r="I332" i="21"/>
  <c r="L331" i="21"/>
  <c r="K331" i="21"/>
  <c r="I331" i="21"/>
  <c r="L330" i="21"/>
  <c r="K330" i="21"/>
  <c r="I330" i="21"/>
  <c r="L329" i="21"/>
  <c r="K329" i="21"/>
  <c r="I329" i="21"/>
  <c r="K328" i="21"/>
  <c r="L328" i="21" s="1"/>
  <c r="I328" i="21"/>
  <c r="L327" i="21"/>
  <c r="K327" i="21"/>
  <c r="I327" i="21"/>
  <c r="L297" i="21"/>
  <c r="K297" i="21"/>
  <c r="I297" i="21"/>
  <c r="L290" i="21"/>
  <c r="K290" i="21"/>
  <c r="I290" i="21"/>
  <c r="K289" i="21"/>
  <c r="L289" i="21" s="1"/>
  <c r="I289" i="21"/>
  <c r="L282" i="21"/>
  <c r="K282" i="21"/>
  <c r="I282" i="21"/>
  <c r="L276" i="21"/>
  <c r="K276" i="21"/>
  <c r="I276" i="21"/>
  <c r="L275" i="21"/>
  <c r="K275" i="21"/>
  <c r="I275" i="21"/>
  <c r="K274" i="21"/>
  <c r="L274" i="21" s="1"/>
  <c r="I274" i="21"/>
  <c r="L273" i="21"/>
  <c r="K273" i="21"/>
  <c r="I273" i="21"/>
  <c r="L270" i="21"/>
  <c r="K270" i="21"/>
  <c r="I270" i="21"/>
  <c r="L269" i="21"/>
  <c r="K269" i="21"/>
  <c r="I269" i="21"/>
  <c r="K266" i="21"/>
  <c r="L266" i="21" s="1"/>
  <c r="I266" i="21"/>
  <c r="L263" i="21"/>
  <c r="K263" i="21"/>
  <c r="I263" i="21"/>
  <c r="L262" i="21"/>
  <c r="K262" i="21"/>
  <c r="I262" i="21"/>
  <c r="L259" i="21"/>
  <c r="K259" i="21"/>
  <c r="I259" i="21"/>
  <c r="K258" i="21"/>
  <c r="L258" i="21" s="1"/>
  <c r="I258" i="21"/>
  <c r="L251" i="21"/>
  <c r="K251" i="21"/>
  <c r="I251" i="21"/>
  <c r="L250" i="21"/>
  <c r="K250" i="21"/>
  <c r="I250" i="21"/>
  <c r="L248" i="21"/>
  <c r="K248" i="21"/>
  <c r="I248" i="21"/>
  <c r="K247" i="21"/>
  <c r="L247" i="21" s="1"/>
  <c r="I247" i="21"/>
  <c r="L245" i="21"/>
  <c r="K245" i="21"/>
  <c r="I245" i="21"/>
  <c r="L238" i="21"/>
  <c r="K238" i="21"/>
  <c r="I238" i="21"/>
  <c r="L237" i="21"/>
  <c r="K237" i="21"/>
  <c r="I237" i="21"/>
  <c r="K231" i="21"/>
  <c r="L231" i="21" s="1"/>
  <c r="I231" i="21"/>
  <c r="L230" i="21"/>
  <c r="K230" i="21"/>
  <c r="I230" i="21"/>
  <c r="L229" i="21"/>
  <c r="K229" i="21"/>
  <c r="I229" i="21"/>
  <c r="L228" i="21"/>
  <c r="K228" i="21"/>
  <c r="I228" i="21"/>
  <c r="K227" i="21"/>
  <c r="L227" i="21" s="1"/>
  <c r="I227" i="21"/>
  <c r="L226" i="21"/>
  <c r="K226" i="21"/>
  <c r="I226" i="21"/>
  <c r="L225" i="21"/>
  <c r="K225" i="21"/>
  <c r="I225" i="21"/>
  <c r="L224" i="21"/>
  <c r="K224" i="21"/>
  <c r="I224" i="21"/>
  <c r="K223" i="21"/>
  <c r="L223" i="21" s="1"/>
  <c r="I223" i="21"/>
  <c r="L222" i="21"/>
  <c r="K222" i="21"/>
  <c r="I222" i="21"/>
  <c r="L221" i="21"/>
  <c r="K221" i="21"/>
  <c r="I221" i="21"/>
  <c r="L220" i="21"/>
  <c r="K220" i="21"/>
  <c r="I220" i="21"/>
  <c r="K219" i="21"/>
  <c r="L219" i="21" s="1"/>
  <c r="I219" i="21"/>
  <c r="L218" i="21"/>
  <c r="K218" i="21"/>
  <c r="I218" i="21"/>
  <c r="L217" i="21"/>
  <c r="K217" i="21"/>
  <c r="I217" i="21"/>
  <c r="L216" i="21"/>
  <c r="K216" i="21"/>
  <c r="I216" i="21"/>
  <c r="K215" i="21"/>
  <c r="L215" i="21" s="1"/>
  <c r="I215" i="21"/>
  <c r="L214" i="21"/>
  <c r="K214" i="21"/>
  <c r="I214" i="21"/>
  <c r="L213" i="21"/>
  <c r="K213" i="21"/>
  <c r="I213" i="21"/>
  <c r="L212" i="21"/>
  <c r="K212" i="21"/>
  <c r="I212" i="21"/>
  <c r="K211" i="21"/>
  <c r="L211" i="21" s="1"/>
  <c r="I211" i="21"/>
  <c r="L210" i="21"/>
  <c r="K210" i="21"/>
  <c r="I210" i="21"/>
  <c r="L209" i="21"/>
  <c r="K209" i="21"/>
  <c r="I209" i="21"/>
  <c r="L208" i="21"/>
  <c r="K208" i="21"/>
  <c r="I208" i="21"/>
  <c r="K207" i="21"/>
  <c r="L207" i="21" s="1"/>
  <c r="I207" i="21"/>
  <c r="L206" i="21"/>
  <c r="K206" i="21"/>
  <c r="I206" i="21"/>
  <c r="L205" i="21"/>
  <c r="K205" i="21"/>
  <c r="I205" i="21"/>
  <c r="L204" i="21"/>
  <c r="K204" i="21"/>
  <c r="I204" i="21"/>
  <c r="K203" i="21"/>
  <c r="L203" i="21" s="1"/>
  <c r="I203" i="21"/>
  <c r="L202" i="21"/>
  <c r="K202" i="21"/>
  <c r="I202" i="21"/>
  <c r="L201" i="21"/>
  <c r="K201" i="21"/>
  <c r="I201" i="21"/>
  <c r="L200" i="21"/>
  <c r="K200" i="21"/>
  <c r="I200" i="21"/>
  <c r="K199" i="21"/>
  <c r="L199" i="21" s="1"/>
  <c r="I199" i="21"/>
  <c r="L198" i="21"/>
  <c r="K198" i="21"/>
  <c r="I198" i="21"/>
  <c r="L197" i="21"/>
  <c r="K197" i="21"/>
  <c r="I197" i="21"/>
  <c r="L196" i="21"/>
  <c r="K196" i="21"/>
  <c r="I196" i="21"/>
  <c r="K195" i="21"/>
  <c r="L195" i="21" s="1"/>
  <c r="I195" i="21"/>
  <c r="L194" i="21"/>
  <c r="K194" i="21"/>
  <c r="I194" i="21"/>
  <c r="L193" i="21"/>
  <c r="K193" i="21"/>
  <c r="I193" i="21"/>
  <c r="L192" i="21"/>
  <c r="K192" i="21"/>
  <c r="I192" i="21"/>
  <c r="K185" i="21"/>
  <c r="L185" i="21" s="1"/>
  <c r="I185" i="21"/>
  <c r="L184" i="21"/>
  <c r="K184" i="21"/>
  <c r="I184" i="21"/>
  <c r="L153" i="21"/>
  <c r="K153" i="21"/>
  <c r="I153" i="21"/>
  <c r="L152" i="21"/>
  <c r="K152" i="21"/>
  <c r="I152" i="21"/>
  <c r="K151" i="21"/>
  <c r="L151" i="21" s="1"/>
  <c r="I151" i="21"/>
  <c r="L150" i="21"/>
  <c r="K150" i="21"/>
  <c r="I150" i="21"/>
  <c r="L149" i="21"/>
  <c r="K149" i="21"/>
  <c r="I149" i="21"/>
  <c r="L148" i="21"/>
  <c r="K148" i="21"/>
  <c r="I148" i="21"/>
  <c r="K147" i="21"/>
  <c r="L147" i="21" s="1"/>
  <c r="I147" i="21"/>
  <c r="L146" i="21"/>
  <c r="K146" i="21"/>
  <c r="I146" i="21"/>
  <c r="L145" i="21"/>
  <c r="K145" i="21"/>
  <c r="I145" i="21"/>
  <c r="L144" i="21"/>
  <c r="K144" i="21"/>
  <c r="I144" i="21"/>
  <c r="K143" i="21"/>
  <c r="L143" i="21" s="1"/>
  <c r="I143" i="21"/>
  <c r="L142" i="21"/>
  <c r="K142" i="21"/>
  <c r="I142" i="21"/>
  <c r="L141" i="21"/>
  <c r="K141" i="21"/>
  <c r="I141" i="21"/>
  <c r="L140" i="21"/>
  <c r="K140" i="21"/>
  <c r="I140" i="21"/>
  <c r="K139" i="21"/>
  <c r="L139" i="21" s="1"/>
  <c r="I139" i="21"/>
  <c r="L138" i="21"/>
  <c r="K138" i="21"/>
  <c r="I138" i="21"/>
  <c r="L137" i="21"/>
  <c r="K137" i="21"/>
  <c r="I137" i="21"/>
  <c r="L136" i="21"/>
  <c r="K136" i="21"/>
  <c r="I136" i="21"/>
  <c r="K135" i="21"/>
  <c r="L135" i="21" s="1"/>
  <c r="I135" i="21"/>
  <c r="L134" i="21"/>
  <c r="K134" i="21"/>
  <c r="I134" i="21"/>
  <c r="L133" i="21"/>
  <c r="K133" i="21"/>
  <c r="I133" i="21"/>
  <c r="L132" i="21"/>
  <c r="K132" i="21"/>
  <c r="I132" i="21"/>
  <c r="K131" i="21"/>
  <c r="L131" i="21" s="1"/>
  <c r="I131" i="21"/>
  <c r="L130" i="21"/>
  <c r="K130" i="21"/>
  <c r="I130" i="21"/>
  <c r="L129" i="21"/>
  <c r="K129" i="21"/>
  <c r="I129" i="21"/>
  <c r="L128" i="21"/>
  <c r="K128" i="21"/>
  <c r="I128" i="21"/>
  <c r="K127" i="21"/>
  <c r="L127" i="21" s="1"/>
  <c r="I127" i="21"/>
  <c r="L126" i="21"/>
  <c r="K126" i="21"/>
  <c r="I126" i="21"/>
  <c r="L125" i="21"/>
  <c r="K125" i="21"/>
  <c r="I125" i="21"/>
  <c r="L124" i="21"/>
  <c r="K124" i="21"/>
  <c r="I124" i="21"/>
  <c r="K123" i="21"/>
  <c r="L123" i="21" s="1"/>
  <c r="I123" i="21"/>
  <c r="L122" i="21"/>
  <c r="K122" i="21"/>
  <c r="I122" i="21"/>
  <c r="L121" i="21"/>
  <c r="K121" i="21"/>
  <c r="I121" i="21"/>
  <c r="L120" i="21"/>
  <c r="K120" i="21"/>
  <c r="I120" i="21"/>
  <c r="K119" i="21"/>
  <c r="L119" i="21" s="1"/>
  <c r="I119" i="21"/>
  <c r="L118" i="21"/>
  <c r="K118" i="21"/>
  <c r="I118" i="21"/>
  <c r="L117" i="21"/>
  <c r="K117" i="21"/>
  <c r="I117" i="21"/>
  <c r="L116" i="21"/>
  <c r="K116" i="21"/>
  <c r="I116" i="21"/>
  <c r="K115" i="21"/>
  <c r="L115" i="21" s="1"/>
  <c r="I115" i="21"/>
  <c r="L114" i="21"/>
  <c r="K114" i="21"/>
  <c r="I114" i="21"/>
  <c r="L113" i="21"/>
  <c r="K113" i="21"/>
  <c r="I113" i="21"/>
  <c r="L112" i="21"/>
  <c r="K112" i="21"/>
  <c r="I112" i="21"/>
  <c r="K111" i="21"/>
  <c r="L111" i="21" s="1"/>
  <c r="I111" i="21"/>
  <c r="L110" i="21"/>
  <c r="K110" i="21"/>
  <c r="I110" i="21"/>
  <c r="L103" i="21"/>
  <c r="K103" i="21"/>
  <c r="I103" i="21"/>
  <c r="L102" i="21"/>
  <c r="K102" i="21"/>
  <c r="I102" i="21"/>
  <c r="K101" i="21"/>
  <c r="L101" i="21" s="1"/>
  <c r="I101" i="21"/>
  <c r="L94" i="21"/>
  <c r="K94" i="21"/>
  <c r="I94" i="21"/>
  <c r="L87" i="21"/>
  <c r="K87" i="21"/>
  <c r="I87" i="21"/>
  <c r="L86" i="21"/>
  <c r="K86" i="21"/>
  <c r="I86" i="21"/>
  <c r="K80" i="21"/>
  <c r="L80" i="21" s="1"/>
  <c r="I80" i="21"/>
  <c r="L79" i="21"/>
  <c r="K79" i="21"/>
  <c r="I79" i="21"/>
  <c r="L78" i="21"/>
  <c r="K78" i="21"/>
  <c r="I78" i="21"/>
  <c r="L77" i="21"/>
  <c r="K77" i="21"/>
  <c r="I77" i="21"/>
  <c r="K76" i="21"/>
  <c r="L76" i="21" s="1"/>
  <c r="I76" i="21"/>
  <c r="L75" i="21"/>
  <c r="K75" i="21"/>
  <c r="I75" i="21"/>
  <c r="L74" i="21"/>
  <c r="K74" i="21"/>
  <c r="I74" i="21"/>
  <c r="L67" i="21"/>
  <c r="K67" i="21"/>
  <c r="I67" i="21"/>
  <c r="K66" i="21"/>
  <c r="L66" i="21" s="1"/>
  <c r="I66" i="21"/>
  <c r="L65" i="21"/>
  <c r="K65" i="21"/>
  <c r="I65" i="21"/>
  <c r="L64" i="21"/>
  <c r="K64" i="21"/>
  <c r="I64" i="21"/>
  <c r="L63" i="21"/>
  <c r="K63" i="21"/>
  <c r="I63" i="21"/>
  <c r="K56" i="21"/>
  <c r="L56" i="21" s="1"/>
  <c r="I56" i="21"/>
  <c r="L55" i="21"/>
  <c r="K55" i="21"/>
  <c r="I55" i="21"/>
  <c r="L54" i="21"/>
  <c r="K54" i="21"/>
  <c r="I54" i="21"/>
  <c r="L48" i="21"/>
  <c r="K48" i="21"/>
  <c r="I48" i="21"/>
  <c r="K47" i="21"/>
  <c r="L47" i="21" s="1"/>
  <c r="I47" i="21"/>
  <c r="L40" i="21"/>
  <c r="K40" i="21"/>
  <c r="I40" i="21"/>
  <c r="L39" i="21"/>
  <c r="K39" i="21"/>
  <c r="I39" i="21"/>
  <c r="L38" i="21"/>
  <c r="K38" i="21"/>
  <c r="I38" i="21"/>
  <c r="K31" i="21"/>
  <c r="L31" i="21" s="1"/>
  <c r="I31" i="21"/>
  <c r="L30" i="21"/>
  <c r="K30" i="21"/>
  <c r="I30" i="21"/>
  <c r="K153" i="16" l="1"/>
  <c r="L153" i="16" s="1"/>
  <c r="I153" i="16"/>
  <c r="K152" i="16"/>
  <c r="L152" i="16" s="1"/>
  <c r="I152" i="16"/>
  <c r="L151" i="16"/>
  <c r="K151" i="16"/>
  <c r="I151" i="16"/>
  <c r="K150" i="16"/>
  <c r="L150" i="16" s="1"/>
  <c r="I150" i="16"/>
  <c r="K149" i="16"/>
  <c r="L149" i="16" s="1"/>
  <c r="I149" i="16"/>
  <c r="K148" i="16"/>
  <c r="L148" i="16" s="1"/>
  <c r="I148" i="16"/>
  <c r="L147" i="16"/>
  <c r="K147" i="16"/>
  <c r="I147" i="16"/>
  <c r="K146" i="16"/>
  <c r="L146" i="16" s="1"/>
  <c r="I146" i="16"/>
  <c r="K145" i="16"/>
  <c r="L145" i="16" s="1"/>
  <c r="I145" i="16"/>
  <c r="K144" i="16"/>
  <c r="L144" i="16" s="1"/>
  <c r="I144" i="16"/>
  <c r="L143" i="16"/>
  <c r="K143" i="16"/>
  <c r="I143" i="16"/>
  <c r="K142" i="16"/>
  <c r="L142" i="16" s="1"/>
  <c r="I142" i="16"/>
  <c r="K141" i="16"/>
  <c r="L141" i="16" s="1"/>
  <c r="I141" i="16"/>
  <c r="K140" i="16"/>
  <c r="L140" i="16" s="1"/>
  <c r="I140" i="16"/>
  <c r="L139" i="16"/>
  <c r="K139" i="16"/>
  <c r="I139" i="16"/>
  <c r="K138" i="16"/>
  <c r="L138" i="16" s="1"/>
  <c r="I138" i="16"/>
  <c r="K137" i="16"/>
  <c r="L137" i="16" s="1"/>
  <c r="I137" i="16"/>
  <c r="K136" i="16"/>
  <c r="L136" i="16" s="1"/>
  <c r="I136" i="16"/>
  <c r="L135" i="16"/>
  <c r="K135" i="16"/>
  <c r="I135" i="16"/>
  <c r="K134" i="16"/>
  <c r="L134" i="16" s="1"/>
  <c r="I134" i="16"/>
  <c r="K133" i="16"/>
  <c r="L133" i="16" s="1"/>
  <c r="I133" i="16"/>
  <c r="K132" i="16"/>
  <c r="L132" i="16" s="1"/>
  <c r="I132" i="16"/>
  <c r="L131" i="16"/>
  <c r="K131" i="16"/>
  <c r="I131" i="16"/>
  <c r="K130" i="16"/>
  <c r="L130" i="16" s="1"/>
  <c r="I130" i="16"/>
  <c r="K129" i="16"/>
  <c r="L129" i="16" s="1"/>
  <c r="I129" i="16"/>
  <c r="K128" i="16"/>
  <c r="L128" i="16" s="1"/>
  <c r="I128" i="16"/>
  <c r="L127" i="16"/>
  <c r="K127" i="16"/>
  <c r="I127" i="16"/>
  <c r="K126" i="16"/>
  <c r="L126" i="16" s="1"/>
  <c r="I126" i="16"/>
  <c r="K125" i="16"/>
  <c r="L125" i="16" s="1"/>
  <c r="I125" i="16"/>
  <c r="K124" i="16"/>
  <c r="L124" i="16" s="1"/>
  <c r="I124" i="16"/>
  <c r="L123" i="16"/>
  <c r="K123" i="16"/>
  <c r="I123" i="16"/>
  <c r="K122" i="16"/>
  <c r="L122" i="16" s="1"/>
  <c r="I122" i="16"/>
  <c r="K121" i="16"/>
  <c r="L121" i="16" s="1"/>
  <c r="I121" i="16"/>
  <c r="K120" i="16"/>
  <c r="L120" i="16" s="1"/>
  <c r="I120" i="16"/>
  <c r="L119" i="16"/>
  <c r="K119" i="16"/>
  <c r="I119" i="16"/>
  <c r="K118" i="16"/>
  <c r="L118" i="16" s="1"/>
  <c r="I118" i="16"/>
  <c r="K117" i="16"/>
  <c r="L117" i="16" s="1"/>
  <c r="I117" i="16"/>
  <c r="K116" i="16"/>
  <c r="L116" i="16" s="1"/>
  <c r="I116" i="16"/>
  <c r="L115" i="16"/>
  <c r="K115" i="16"/>
  <c r="I115" i="16"/>
  <c r="K114" i="16"/>
  <c r="L114" i="16" s="1"/>
  <c r="I114" i="16"/>
  <c r="K113" i="16"/>
  <c r="L113" i="16" s="1"/>
  <c r="I113" i="16"/>
  <c r="K112" i="16"/>
  <c r="L112" i="16" s="1"/>
  <c r="I112" i="16"/>
  <c r="L111" i="16"/>
  <c r="K111" i="16"/>
  <c r="I111" i="16"/>
  <c r="K110" i="16"/>
  <c r="L110" i="16" s="1"/>
  <c r="I110" i="16"/>
  <c r="K103" i="16"/>
  <c r="L103" i="16" s="1"/>
  <c r="I103" i="16"/>
  <c r="K102" i="16"/>
  <c r="L102" i="16" s="1"/>
  <c r="I102" i="16"/>
  <c r="L101" i="16"/>
  <c r="K101" i="16"/>
  <c r="I101" i="16"/>
  <c r="K94" i="16"/>
  <c r="L94" i="16" s="1"/>
  <c r="I94" i="16"/>
  <c r="K87" i="16"/>
  <c r="L87" i="16" s="1"/>
  <c r="I87" i="16"/>
  <c r="K86" i="16"/>
  <c r="L86" i="16" s="1"/>
  <c r="I86" i="16"/>
  <c r="L80" i="16"/>
  <c r="K80" i="16"/>
  <c r="I80" i="16"/>
  <c r="K79" i="16"/>
  <c r="L79" i="16" s="1"/>
  <c r="I79" i="16"/>
  <c r="K78" i="16"/>
  <c r="L78" i="16" s="1"/>
  <c r="I78" i="16"/>
  <c r="K77" i="16"/>
  <c r="L77" i="16" s="1"/>
  <c r="I77" i="16"/>
  <c r="L76" i="16"/>
  <c r="K76" i="16"/>
  <c r="I76" i="16"/>
  <c r="K75" i="16"/>
  <c r="L75" i="16" s="1"/>
  <c r="I75" i="16"/>
  <c r="K74" i="16"/>
  <c r="L74" i="16" s="1"/>
  <c r="I74" i="16"/>
  <c r="K67" i="16"/>
  <c r="L67" i="16" s="1"/>
  <c r="I67" i="16"/>
  <c r="L66" i="16"/>
  <c r="K66" i="16"/>
  <c r="I66" i="16"/>
  <c r="K65" i="16"/>
  <c r="L65" i="16" s="1"/>
  <c r="I65" i="16"/>
  <c r="K64" i="16"/>
  <c r="L64" i="16" s="1"/>
  <c r="I64" i="16"/>
  <c r="K63" i="16"/>
  <c r="L63" i="16" s="1"/>
  <c r="I63" i="16"/>
  <c r="L56" i="16"/>
  <c r="K56" i="16"/>
  <c r="I56" i="16"/>
  <c r="K55" i="16"/>
  <c r="L55" i="16" s="1"/>
  <c r="I55" i="16"/>
  <c r="K54" i="16"/>
  <c r="L54" i="16" s="1"/>
  <c r="I54" i="16"/>
  <c r="K48" i="16"/>
  <c r="L48" i="16" s="1"/>
  <c r="I48" i="16"/>
  <c r="L47" i="16"/>
  <c r="K47" i="16"/>
  <c r="I47" i="16"/>
  <c r="K40" i="16"/>
  <c r="L40" i="16" s="1"/>
  <c r="I40" i="16"/>
  <c r="K39" i="16"/>
  <c r="L39" i="16" s="1"/>
  <c r="I39" i="16"/>
  <c r="K38" i="16"/>
  <c r="L38" i="16" s="1"/>
  <c r="I38" i="16"/>
  <c r="L31" i="16"/>
  <c r="K31" i="16"/>
  <c r="I31" i="16"/>
  <c r="K30" i="16"/>
  <c r="L30" i="16" s="1"/>
  <c r="I30" i="16"/>
  <c r="K341" i="13" l="1"/>
  <c r="L341" i="13" s="1"/>
  <c r="I341" i="13"/>
  <c r="K340" i="13"/>
  <c r="L340" i="13" s="1"/>
  <c r="I340" i="13"/>
  <c r="L339" i="13"/>
  <c r="K339" i="13"/>
  <c r="I339" i="13"/>
  <c r="K332" i="13"/>
  <c r="L332" i="13" s="1"/>
  <c r="I332" i="13"/>
  <c r="K331" i="13"/>
  <c r="L331" i="13" s="1"/>
  <c r="I331" i="13"/>
  <c r="K324" i="13"/>
  <c r="L324" i="13" s="1"/>
  <c r="I324" i="13"/>
  <c r="L323" i="13"/>
  <c r="K323" i="13"/>
  <c r="I323" i="13"/>
  <c r="K322" i="13"/>
  <c r="L322" i="13" s="1"/>
  <c r="I322" i="13"/>
  <c r="K321" i="13"/>
  <c r="L321" i="13" s="1"/>
  <c r="I321" i="13"/>
  <c r="K314" i="13"/>
  <c r="L314" i="13" s="1"/>
  <c r="I314" i="13"/>
  <c r="L313" i="13"/>
  <c r="K313" i="13"/>
  <c r="I313" i="13"/>
  <c r="K312" i="13"/>
  <c r="L312" i="13" s="1"/>
  <c r="I312" i="13"/>
  <c r="K311" i="13"/>
  <c r="L311" i="13" s="1"/>
  <c r="I311" i="13"/>
  <c r="K310" i="13"/>
  <c r="L310" i="13" s="1"/>
  <c r="I310" i="13"/>
  <c r="L309" i="13"/>
  <c r="K309" i="13"/>
  <c r="I309" i="13"/>
  <c r="K308" i="13"/>
  <c r="L308" i="13" s="1"/>
  <c r="I308" i="13"/>
  <c r="K307" i="13"/>
  <c r="L307" i="13" s="1"/>
  <c r="I307" i="13"/>
  <c r="K300" i="13"/>
  <c r="L300" i="13" s="1"/>
  <c r="I300" i="13"/>
  <c r="L299" i="13"/>
  <c r="K299" i="13"/>
  <c r="I299" i="13"/>
  <c r="K298" i="13"/>
  <c r="L298" i="13" s="1"/>
  <c r="I298" i="13"/>
  <c r="K297" i="13"/>
  <c r="L297" i="13" s="1"/>
  <c r="I297" i="13"/>
  <c r="K296" i="13"/>
  <c r="L296" i="13" s="1"/>
  <c r="I296" i="13"/>
  <c r="L295" i="13"/>
  <c r="K295" i="13"/>
  <c r="I295" i="13"/>
  <c r="K294" i="13"/>
  <c r="L294" i="13" s="1"/>
  <c r="I294" i="13"/>
  <c r="K293" i="13"/>
  <c r="L293" i="13" s="1"/>
  <c r="I293" i="13"/>
  <c r="K286" i="13"/>
  <c r="L286" i="13" s="1"/>
  <c r="I286" i="13"/>
  <c r="L285" i="13"/>
  <c r="K285" i="13"/>
  <c r="I285" i="13"/>
  <c r="K284" i="13"/>
  <c r="L284" i="13" s="1"/>
  <c r="I284" i="13"/>
  <c r="L283" i="13"/>
  <c r="K283" i="13"/>
  <c r="I283" i="13"/>
  <c r="K282" i="13"/>
  <c r="L282" i="13" s="1"/>
  <c r="I282" i="13"/>
  <c r="L281" i="13"/>
  <c r="K281" i="13"/>
  <c r="I281" i="13"/>
  <c r="K280" i="13"/>
  <c r="L280" i="13" s="1"/>
  <c r="I280" i="13"/>
  <c r="L279" i="13"/>
  <c r="K279" i="13"/>
  <c r="I279" i="13"/>
  <c r="K278" i="13"/>
  <c r="L278" i="13" s="1"/>
  <c r="I278" i="13"/>
  <c r="L277" i="13"/>
  <c r="K277" i="13"/>
  <c r="I277" i="13"/>
  <c r="K276" i="13"/>
  <c r="L276" i="13" s="1"/>
  <c r="I276" i="13"/>
  <c r="L275" i="13"/>
  <c r="K275" i="13"/>
  <c r="I275" i="13"/>
  <c r="K274" i="13"/>
  <c r="L274" i="13" s="1"/>
  <c r="I274" i="13"/>
  <c r="L273" i="13"/>
  <c r="K273" i="13"/>
  <c r="I273" i="13"/>
  <c r="K272" i="13"/>
  <c r="L272" i="13" s="1"/>
  <c r="I272" i="13"/>
  <c r="L271" i="13"/>
  <c r="K271" i="13"/>
  <c r="I271" i="13"/>
  <c r="K270" i="13"/>
  <c r="L270" i="13" s="1"/>
  <c r="I270" i="13"/>
  <c r="L269" i="13"/>
  <c r="K269" i="13"/>
  <c r="I269" i="13"/>
  <c r="K268" i="13"/>
  <c r="L268" i="13" s="1"/>
  <c r="I268" i="13"/>
  <c r="L267" i="13"/>
  <c r="K267" i="13"/>
  <c r="I267" i="13"/>
  <c r="K266" i="13"/>
  <c r="L266" i="13" s="1"/>
  <c r="I266" i="13"/>
  <c r="L265" i="13"/>
  <c r="K265" i="13"/>
  <c r="I265" i="13"/>
  <c r="K264" i="13"/>
  <c r="L264" i="13" s="1"/>
  <c r="I264" i="13"/>
  <c r="L263" i="13"/>
  <c r="K263" i="13"/>
  <c r="I263" i="13"/>
  <c r="K262" i="13"/>
  <c r="L262" i="13" s="1"/>
  <c r="I262" i="13"/>
  <c r="L261" i="13"/>
  <c r="K261" i="13"/>
  <c r="I261" i="13"/>
  <c r="K260" i="13"/>
  <c r="L260" i="13" s="1"/>
  <c r="I260" i="13"/>
  <c r="L259" i="13"/>
  <c r="K259" i="13"/>
  <c r="I259" i="13"/>
  <c r="K252" i="13"/>
  <c r="L252" i="13" s="1"/>
  <c r="I252" i="13"/>
  <c r="L251" i="13"/>
  <c r="K251" i="13"/>
  <c r="I251" i="13"/>
  <c r="K250" i="13"/>
  <c r="L250" i="13" s="1"/>
  <c r="I250" i="13"/>
  <c r="L249" i="13"/>
  <c r="K249" i="13"/>
  <c r="I249" i="13"/>
  <c r="K248" i="13"/>
  <c r="L248" i="13" s="1"/>
  <c r="I248" i="13"/>
  <c r="L247" i="13"/>
  <c r="K247" i="13"/>
  <c r="I247" i="13"/>
  <c r="K246" i="13"/>
  <c r="L246" i="13" s="1"/>
  <c r="I246" i="13"/>
  <c r="L245" i="13"/>
  <c r="K245" i="13"/>
  <c r="I245" i="13"/>
  <c r="K244" i="13"/>
  <c r="L244" i="13" s="1"/>
  <c r="I244" i="13"/>
  <c r="L243" i="13"/>
  <c r="K243" i="13"/>
  <c r="I243" i="13"/>
  <c r="K242" i="13"/>
  <c r="L242" i="13" s="1"/>
  <c r="I242" i="13"/>
  <c r="L241" i="13"/>
  <c r="K241" i="13"/>
  <c r="I241" i="13"/>
  <c r="K240" i="13"/>
  <c r="L240" i="13" s="1"/>
  <c r="I240" i="13"/>
  <c r="L239" i="13"/>
  <c r="K239" i="13"/>
  <c r="I239" i="13"/>
  <c r="K238" i="13"/>
  <c r="L238" i="13" s="1"/>
  <c r="I238" i="13"/>
  <c r="L237" i="13"/>
  <c r="K237" i="13"/>
  <c r="I237" i="13"/>
  <c r="K236" i="13"/>
  <c r="L236" i="13" s="1"/>
  <c r="I236" i="13"/>
  <c r="L235" i="13"/>
  <c r="K235" i="13"/>
  <c r="I235" i="13"/>
  <c r="K234" i="13"/>
  <c r="L234" i="13" s="1"/>
  <c r="I234" i="13"/>
  <c r="L233" i="13"/>
  <c r="K233" i="13"/>
  <c r="I233" i="13"/>
  <c r="K232" i="13"/>
  <c r="L232" i="13" s="1"/>
  <c r="I232" i="13"/>
  <c r="L231" i="13"/>
  <c r="K231" i="13"/>
  <c r="I231" i="13"/>
  <c r="K230" i="13"/>
  <c r="L230" i="13" s="1"/>
  <c r="I230" i="13"/>
  <c r="L229" i="13"/>
  <c r="K229" i="13"/>
  <c r="I229" i="13"/>
  <c r="K228" i="13"/>
  <c r="L228" i="13" s="1"/>
  <c r="I228" i="13"/>
  <c r="L227" i="13"/>
  <c r="K227" i="13"/>
  <c r="I227" i="13"/>
  <c r="K218" i="13"/>
  <c r="L218" i="13" s="1"/>
  <c r="I218" i="13"/>
  <c r="L217" i="13"/>
  <c r="K217" i="13"/>
  <c r="I217" i="13"/>
  <c r="K210" i="13"/>
  <c r="L210" i="13" s="1"/>
  <c r="I210" i="13"/>
  <c r="L209" i="13"/>
  <c r="K209" i="13"/>
  <c r="I209" i="13"/>
  <c r="K208" i="13"/>
  <c r="L208" i="13" s="1"/>
  <c r="I208" i="13"/>
  <c r="L207" i="13"/>
  <c r="K207" i="13"/>
  <c r="I207" i="13"/>
  <c r="K200" i="13"/>
  <c r="L200" i="13" s="1"/>
  <c r="I200" i="13"/>
  <c r="L199" i="13"/>
  <c r="K199" i="13"/>
  <c r="I199" i="13"/>
  <c r="K198" i="13"/>
  <c r="L198" i="13" s="1"/>
  <c r="I198" i="13"/>
  <c r="L189" i="13"/>
  <c r="K189" i="13"/>
  <c r="I189" i="13"/>
  <c r="K188" i="13"/>
  <c r="L188" i="13" s="1"/>
  <c r="I188" i="13"/>
  <c r="L187" i="13"/>
  <c r="K187" i="13"/>
  <c r="I187" i="13"/>
  <c r="K186" i="13"/>
  <c r="L186" i="13" s="1"/>
  <c r="I186" i="13"/>
  <c r="L185" i="13"/>
  <c r="K185" i="13"/>
  <c r="I185" i="13"/>
  <c r="K184" i="13"/>
  <c r="L184" i="13" s="1"/>
  <c r="I184" i="13"/>
  <c r="L183" i="13"/>
  <c r="K183" i="13"/>
  <c r="I183" i="13"/>
  <c r="K176" i="13"/>
  <c r="L176" i="13" s="1"/>
  <c r="I176" i="13"/>
  <c r="L175" i="13"/>
  <c r="K175" i="13"/>
  <c r="I175" i="13"/>
  <c r="K174" i="13"/>
  <c r="L174" i="13" s="1"/>
  <c r="I174" i="13"/>
  <c r="L173" i="13"/>
  <c r="K173" i="13"/>
  <c r="I173" i="13"/>
  <c r="K172" i="13"/>
  <c r="L172" i="13" s="1"/>
  <c r="I172" i="13"/>
  <c r="L171" i="13"/>
  <c r="K171" i="13"/>
  <c r="I171" i="13"/>
  <c r="K170" i="13"/>
  <c r="L170" i="13" s="1"/>
  <c r="I170" i="13"/>
  <c r="L163" i="13"/>
  <c r="K163" i="13"/>
  <c r="I163" i="13"/>
  <c r="K162" i="13"/>
  <c r="L162" i="13" s="1"/>
  <c r="I162" i="13"/>
  <c r="L161" i="13"/>
  <c r="K161" i="13"/>
  <c r="I161" i="13"/>
  <c r="K160" i="13"/>
  <c r="L160" i="13" s="1"/>
  <c r="I160" i="13"/>
  <c r="L159" i="13"/>
  <c r="K159" i="13"/>
  <c r="I159" i="13"/>
  <c r="K158" i="13"/>
  <c r="L158" i="13" s="1"/>
  <c r="I158" i="13"/>
  <c r="L157" i="13"/>
  <c r="K157" i="13"/>
  <c r="I157" i="13"/>
  <c r="K148" i="13"/>
  <c r="L148" i="13" s="1"/>
  <c r="I148" i="13"/>
  <c r="L147" i="13"/>
  <c r="K147" i="13"/>
  <c r="I147" i="13"/>
  <c r="K146" i="13"/>
  <c r="L146" i="13" s="1"/>
  <c r="I146" i="13"/>
  <c r="L145" i="13"/>
  <c r="K145" i="13"/>
  <c r="I145" i="13"/>
  <c r="K144" i="13"/>
  <c r="L144" i="13" s="1"/>
  <c r="I144" i="13"/>
  <c r="L143" i="13"/>
  <c r="K143" i="13"/>
  <c r="I143" i="13"/>
  <c r="K142" i="13"/>
  <c r="L142" i="13" s="1"/>
  <c r="I142" i="13"/>
  <c r="L141" i="13"/>
  <c r="K141" i="13"/>
  <c r="I141" i="13"/>
  <c r="K140" i="13"/>
  <c r="L140" i="13" s="1"/>
  <c r="I140" i="13"/>
  <c r="L139" i="13"/>
  <c r="K139" i="13"/>
  <c r="I139" i="13"/>
  <c r="K138" i="13"/>
  <c r="L138" i="13" s="1"/>
  <c r="I138" i="13"/>
  <c r="L137" i="13"/>
  <c r="K137" i="13"/>
  <c r="I137" i="13"/>
  <c r="K136" i="13"/>
  <c r="L136" i="13" s="1"/>
  <c r="I136" i="13"/>
  <c r="L135" i="13"/>
  <c r="K135" i="13"/>
  <c r="I135" i="13"/>
  <c r="K134" i="13"/>
  <c r="L134" i="13" s="1"/>
  <c r="I134" i="13"/>
  <c r="L133" i="13"/>
  <c r="K133" i="13"/>
  <c r="I133" i="13"/>
  <c r="K126" i="13"/>
  <c r="L126" i="13" s="1"/>
  <c r="I126" i="13"/>
  <c r="L125" i="13"/>
  <c r="K125" i="13"/>
  <c r="I125" i="13"/>
  <c r="K124" i="13"/>
  <c r="L124" i="13" s="1"/>
  <c r="I124" i="13"/>
  <c r="L123" i="13"/>
  <c r="K123" i="13"/>
  <c r="I123" i="13"/>
  <c r="K122" i="13"/>
  <c r="L122" i="13" s="1"/>
  <c r="I122" i="13"/>
  <c r="L121" i="13"/>
  <c r="K121" i="13"/>
  <c r="I121" i="13"/>
  <c r="K120" i="13"/>
  <c r="L120" i="13" s="1"/>
  <c r="I120" i="13"/>
  <c r="L119" i="13"/>
  <c r="K119" i="13"/>
  <c r="I119" i="13"/>
  <c r="K118" i="13"/>
  <c r="L118" i="13" s="1"/>
  <c r="I118" i="13"/>
  <c r="L110" i="13"/>
  <c r="K110" i="13"/>
  <c r="I110" i="13"/>
  <c r="K109" i="13"/>
  <c r="L109" i="13" s="1"/>
  <c r="I109" i="13"/>
  <c r="L108" i="13"/>
  <c r="K108" i="13"/>
  <c r="I108" i="13"/>
  <c r="K107" i="13"/>
  <c r="L107" i="13" s="1"/>
  <c r="I107" i="13"/>
  <c r="L106" i="13"/>
  <c r="K106" i="13"/>
  <c r="I106" i="13"/>
  <c r="K105" i="13"/>
  <c r="L105" i="13" s="1"/>
  <c r="I105" i="13"/>
  <c r="L104" i="13"/>
  <c r="K104" i="13"/>
  <c r="I104" i="13"/>
  <c r="K96" i="13"/>
  <c r="L96" i="13" s="1"/>
  <c r="I96" i="13"/>
  <c r="L95" i="13"/>
  <c r="K95" i="13"/>
  <c r="I95" i="13"/>
  <c r="K94" i="13"/>
  <c r="L94" i="13" s="1"/>
  <c r="I94" i="13"/>
  <c r="L93" i="13"/>
  <c r="K93" i="13"/>
  <c r="I93" i="13"/>
  <c r="K92" i="13"/>
  <c r="L92" i="13" s="1"/>
  <c r="I92" i="13"/>
  <c r="L91" i="13"/>
  <c r="K91" i="13"/>
  <c r="I91" i="13"/>
  <c r="K90" i="13"/>
  <c r="L90" i="13" s="1"/>
  <c r="I90" i="13"/>
  <c r="L89" i="13"/>
  <c r="K89" i="13"/>
  <c r="I89" i="13"/>
  <c r="K88" i="13"/>
  <c r="L88" i="13" s="1"/>
  <c r="I88" i="13"/>
  <c r="L87" i="13"/>
  <c r="K87" i="13"/>
  <c r="I87" i="13"/>
  <c r="K86" i="13"/>
  <c r="L86" i="13" s="1"/>
  <c r="I86" i="13"/>
  <c r="L85" i="13"/>
  <c r="K85" i="13"/>
  <c r="I85" i="13"/>
  <c r="K84" i="13"/>
  <c r="L84" i="13" s="1"/>
  <c r="I84" i="13"/>
  <c r="L83" i="13"/>
  <c r="K83" i="13"/>
  <c r="I83" i="13"/>
  <c r="K82" i="13"/>
  <c r="L82" i="13" s="1"/>
  <c r="I82" i="13"/>
  <c r="L81" i="13"/>
  <c r="K81" i="13"/>
  <c r="I81" i="13"/>
  <c r="K80" i="13"/>
  <c r="L80" i="13" s="1"/>
  <c r="I80" i="13"/>
  <c r="L73" i="13"/>
  <c r="K73" i="13"/>
  <c r="I73" i="13"/>
  <c r="K72" i="13"/>
  <c r="L72" i="13" s="1"/>
  <c r="I72" i="13"/>
  <c r="L71" i="13"/>
  <c r="K71" i="13"/>
  <c r="I71" i="13"/>
  <c r="K70" i="13"/>
  <c r="L70" i="13" s="1"/>
  <c r="I70" i="13"/>
  <c r="L69" i="13"/>
  <c r="K69" i="13"/>
  <c r="I69" i="13"/>
  <c r="K68" i="13"/>
  <c r="L68" i="13" s="1"/>
  <c r="I68" i="13"/>
  <c r="L67" i="13"/>
  <c r="K67" i="13"/>
  <c r="I67" i="13"/>
  <c r="K66" i="13"/>
  <c r="L66" i="13" s="1"/>
  <c r="I66" i="13"/>
  <c r="L65" i="13"/>
  <c r="K65" i="13"/>
  <c r="I65" i="13"/>
  <c r="K64" i="13"/>
  <c r="L64" i="13" s="1"/>
  <c r="I64" i="13"/>
  <c r="L63" i="13"/>
  <c r="K63" i="13"/>
  <c r="I63" i="13"/>
  <c r="K62" i="13"/>
  <c r="L62" i="13" s="1"/>
  <c r="I62" i="13"/>
  <c r="L61" i="13"/>
  <c r="K61" i="13"/>
  <c r="I61" i="13"/>
  <c r="K60" i="13"/>
  <c r="L60" i="13" s="1"/>
  <c r="I60" i="13"/>
  <c r="L59" i="13"/>
  <c r="K59" i="13"/>
  <c r="I59" i="13"/>
  <c r="K58" i="13"/>
  <c r="L58" i="13" s="1"/>
  <c r="I58" i="13"/>
  <c r="L57" i="13"/>
  <c r="K57" i="13"/>
  <c r="I57" i="13"/>
  <c r="K56" i="13"/>
  <c r="L56" i="13" s="1"/>
  <c r="I56" i="13"/>
  <c r="L55" i="13"/>
  <c r="K55" i="13"/>
  <c r="I55" i="13"/>
  <c r="K38" i="13"/>
  <c r="L38" i="13" s="1"/>
  <c r="I38" i="13"/>
  <c r="L37" i="13"/>
  <c r="K37" i="13"/>
  <c r="I37" i="13"/>
  <c r="K36" i="13"/>
  <c r="L36" i="13" s="1"/>
  <c r="I36" i="13"/>
  <c r="L35" i="13"/>
  <c r="K35" i="13"/>
  <c r="I35" i="13"/>
  <c r="K34" i="13"/>
  <c r="L34" i="13" s="1"/>
  <c r="I34" i="13"/>
  <c r="L33" i="13"/>
  <c r="K33" i="13"/>
  <c r="I33" i="13"/>
  <c r="K32" i="13"/>
  <c r="L32" i="13" s="1"/>
  <c r="I32" i="13"/>
  <c r="L31" i="13"/>
  <c r="K31" i="13"/>
  <c r="I31" i="13"/>
  <c r="K30" i="13"/>
  <c r="L30" i="13" s="1"/>
  <c r="I30" i="13"/>
  <c r="L29" i="13"/>
  <c r="K29" i="13"/>
  <c r="I29" i="13"/>
  <c r="K28" i="13"/>
  <c r="L28" i="13" s="1"/>
  <c r="I28" i="13"/>
  <c r="K64" i="4" l="1"/>
  <c r="L64" i="4" s="1"/>
  <c r="I64" i="4"/>
  <c r="K63" i="4"/>
  <c r="L63" i="4" s="1"/>
  <c r="I63" i="4"/>
  <c r="K61" i="4"/>
  <c r="L61" i="4" s="1"/>
  <c r="I61" i="4"/>
  <c r="K60" i="4"/>
  <c r="L60" i="4" s="1"/>
  <c r="I60" i="4"/>
  <c r="K58" i="4"/>
  <c r="L58" i="4" s="1"/>
  <c r="I58" i="4"/>
  <c r="K51" i="4"/>
  <c r="L51" i="4" s="1"/>
  <c r="I51" i="4"/>
  <c r="K50" i="4"/>
  <c r="L50" i="4" s="1"/>
  <c r="I50" i="4"/>
  <c r="K48" i="4"/>
  <c r="L48" i="4" s="1"/>
  <c r="I48" i="4"/>
  <c r="K47" i="4"/>
  <c r="L47" i="4" s="1"/>
  <c r="I47" i="4"/>
  <c r="K45" i="4"/>
  <c r="L45" i="4" s="1"/>
  <c r="I45" i="4"/>
  <c r="L39" i="4"/>
  <c r="K39" i="4"/>
  <c r="I39" i="4"/>
  <c r="K38" i="4"/>
  <c r="L38" i="4" s="1"/>
  <c r="I38" i="4"/>
  <c r="K37" i="4"/>
  <c r="L37" i="4" s="1"/>
  <c r="I37" i="4"/>
  <c r="K36" i="4"/>
  <c r="L36" i="4" s="1"/>
  <c r="I36" i="4"/>
  <c r="K35" i="4"/>
  <c r="L35" i="4" s="1"/>
  <c r="I35" i="4"/>
  <c r="K34" i="4"/>
  <c r="L34" i="4" s="1"/>
  <c r="I34" i="4"/>
  <c r="K33" i="4"/>
  <c r="L33" i="4" s="1"/>
  <c r="I33" i="4"/>
  <c r="K32" i="4"/>
  <c r="L32" i="4" s="1"/>
  <c r="I32" i="4"/>
  <c r="K31" i="4"/>
  <c r="L31" i="4" s="1"/>
  <c r="I31" i="4"/>
  <c r="K30" i="4"/>
  <c r="L30" i="4" s="1"/>
  <c r="I30" i="4"/>
  <c r="K29" i="4"/>
  <c r="L29" i="4" s="1"/>
  <c r="I29" i="4"/>
  <c r="K28" i="4"/>
  <c r="L28" i="4" s="1"/>
  <c r="I28" i="4"/>
  <c r="K27" i="4"/>
  <c r="L27" i="4" s="1"/>
  <c r="I27" i="4"/>
  <c r="K140" i="3"/>
  <c r="L140" i="3" s="1"/>
  <c r="I140" i="3"/>
  <c r="K133" i="3"/>
  <c r="L133" i="3" s="1"/>
  <c r="I133" i="3"/>
  <c r="K132" i="3"/>
  <c r="L132" i="3" s="1"/>
  <c r="I132" i="3"/>
  <c r="K125" i="3"/>
  <c r="L125" i="3" s="1"/>
  <c r="I125" i="3"/>
  <c r="K119" i="3"/>
  <c r="L119" i="3" s="1"/>
  <c r="I119" i="3"/>
  <c r="K118" i="3"/>
  <c r="L118" i="3" s="1"/>
  <c r="I118" i="3"/>
  <c r="K117" i="3"/>
  <c r="L117" i="3" s="1"/>
  <c r="I117" i="3"/>
  <c r="K116" i="3"/>
  <c r="L116" i="3" s="1"/>
  <c r="I116" i="3"/>
  <c r="K113" i="3"/>
  <c r="L113" i="3" s="1"/>
  <c r="I113" i="3"/>
  <c r="L112" i="3"/>
  <c r="K112" i="3"/>
  <c r="I112" i="3"/>
  <c r="K109" i="3"/>
  <c r="L109" i="3" s="1"/>
  <c r="I109" i="3"/>
  <c r="K106" i="3"/>
  <c r="L106" i="3" s="1"/>
  <c r="I106" i="3"/>
  <c r="K105" i="3"/>
  <c r="L105" i="3" s="1"/>
  <c r="I105" i="3"/>
  <c r="K102" i="3"/>
  <c r="L102" i="3" s="1"/>
  <c r="I102" i="3"/>
  <c r="K101" i="3"/>
  <c r="L101" i="3" s="1"/>
  <c r="I101" i="3"/>
  <c r="K94" i="3"/>
  <c r="L94" i="3" s="1"/>
  <c r="I94" i="3"/>
  <c r="K93" i="3"/>
  <c r="L93" i="3" s="1"/>
  <c r="I93" i="3"/>
  <c r="L91" i="3"/>
  <c r="K91" i="3"/>
  <c r="I91" i="3"/>
  <c r="K90" i="3"/>
  <c r="L90" i="3" s="1"/>
  <c r="I90" i="3"/>
  <c r="K88" i="3"/>
  <c r="L88" i="3" s="1"/>
  <c r="I88" i="3"/>
  <c r="K81" i="3"/>
  <c r="L81" i="3" s="1"/>
  <c r="I81" i="3"/>
  <c r="K80" i="3"/>
  <c r="L80" i="3" s="1"/>
  <c r="I80" i="3"/>
  <c r="K74" i="3"/>
  <c r="L74" i="3" s="1"/>
  <c r="I74" i="3"/>
  <c r="K73" i="3"/>
  <c r="L73" i="3" s="1"/>
  <c r="I73" i="3"/>
  <c r="K72" i="3"/>
  <c r="L72" i="3" s="1"/>
  <c r="I72" i="3"/>
  <c r="L71" i="3"/>
  <c r="K71" i="3"/>
  <c r="I71" i="3"/>
  <c r="K70" i="3"/>
  <c r="L70" i="3" s="1"/>
  <c r="I70" i="3"/>
  <c r="K69" i="3"/>
  <c r="L69" i="3" s="1"/>
  <c r="I69" i="3"/>
  <c r="K68" i="3"/>
  <c r="L68" i="3" s="1"/>
  <c r="I68" i="3"/>
  <c r="K67" i="3"/>
  <c r="L67" i="3" s="1"/>
  <c r="I67" i="3"/>
  <c r="K66" i="3"/>
  <c r="L66" i="3" s="1"/>
  <c r="I66" i="3"/>
  <c r="K65" i="3"/>
  <c r="L65" i="3" s="1"/>
  <c r="I65" i="3"/>
  <c r="K64" i="3"/>
  <c r="L64" i="3" s="1"/>
  <c r="I64" i="3"/>
  <c r="K63" i="3"/>
  <c r="L63" i="3" s="1"/>
  <c r="I63" i="3"/>
  <c r="K62" i="3"/>
  <c r="L62" i="3" s="1"/>
  <c r="I62" i="3"/>
  <c r="K61" i="3"/>
  <c r="L61" i="3" s="1"/>
  <c r="I61" i="3"/>
  <c r="K60" i="3"/>
  <c r="L60" i="3" s="1"/>
  <c r="I60" i="3"/>
  <c r="K59" i="3"/>
  <c r="L59" i="3" s="1"/>
  <c r="I59" i="3"/>
  <c r="K58" i="3"/>
  <c r="L58" i="3" s="1"/>
  <c r="I58" i="3"/>
  <c r="K57" i="3"/>
  <c r="L57" i="3" s="1"/>
  <c r="I57" i="3"/>
  <c r="K56" i="3"/>
  <c r="L56" i="3" s="1"/>
  <c r="I56" i="3"/>
  <c r="L55" i="3"/>
  <c r="K55" i="3"/>
  <c r="I55" i="3"/>
  <c r="K54" i="3"/>
  <c r="L54" i="3" s="1"/>
  <c r="I54" i="3"/>
  <c r="K53" i="3"/>
  <c r="L53" i="3" s="1"/>
  <c r="I53" i="3"/>
  <c r="K52" i="3"/>
  <c r="L52" i="3" s="1"/>
  <c r="I52" i="3"/>
  <c r="K51" i="3"/>
  <c r="L51" i="3" s="1"/>
  <c r="I51" i="3"/>
  <c r="K50" i="3"/>
  <c r="L50" i="3" s="1"/>
  <c r="I50" i="3"/>
  <c r="K49" i="3"/>
  <c r="L49" i="3" s="1"/>
  <c r="I49" i="3"/>
  <c r="K48" i="3"/>
  <c r="L48" i="3" s="1"/>
  <c r="I48" i="3"/>
  <c r="L47" i="3"/>
  <c r="K47" i="3"/>
  <c r="I47" i="3"/>
  <c r="K46" i="3"/>
  <c r="L46" i="3" s="1"/>
  <c r="I46" i="3"/>
  <c r="K45" i="3"/>
  <c r="L45" i="3" s="1"/>
  <c r="I45" i="3"/>
  <c r="K44" i="3"/>
  <c r="L44" i="3" s="1"/>
  <c r="I44" i="3"/>
  <c r="K43" i="3"/>
  <c r="L43" i="3" s="1"/>
  <c r="I43" i="3"/>
  <c r="K42" i="3"/>
  <c r="L42" i="3" s="1"/>
  <c r="I42" i="3"/>
  <c r="K41" i="3"/>
  <c r="L41" i="3" s="1"/>
  <c r="I41" i="3"/>
  <c r="K40" i="3"/>
  <c r="L40" i="3" s="1"/>
  <c r="I40" i="3"/>
  <c r="L39" i="3"/>
  <c r="K39" i="3"/>
  <c r="I39" i="3"/>
  <c r="K38" i="3"/>
  <c r="L38" i="3" s="1"/>
  <c r="I38" i="3"/>
  <c r="K37" i="3"/>
  <c r="L37" i="3" s="1"/>
  <c r="I37" i="3"/>
  <c r="K36" i="3"/>
  <c r="L36" i="3" s="1"/>
  <c r="I36" i="3"/>
  <c r="K35" i="3"/>
  <c r="L35" i="3" s="1"/>
  <c r="I35" i="3"/>
  <c r="K28" i="3"/>
  <c r="L28" i="3" s="1"/>
  <c r="I28" i="3"/>
  <c r="K27" i="3"/>
  <c r="L27" i="3" s="1"/>
  <c r="I27" i="3"/>
</calcChain>
</file>

<file path=xl/sharedStrings.xml><?xml version="1.0" encoding="utf-8"?>
<sst xmlns="http://schemas.openxmlformats.org/spreadsheetml/2006/main" count="7952" uniqueCount="2206">
  <si>
    <t>全学共通教養科目　（前期）</t>
    <rPh sb="0" eb="2">
      <t>ゼンガク</t>
    </rPh>
    <rPh sb="2" eb="4">
      <t>キョウツウ</t>
    </rPh>
    <rPh sb="4" eb="6">
      <t>キョウヨウ</t>
    </rPh>
    <rPh sb="6" eb="8">
      <t>カモク</t>
    </rPh>
    <rPh sb="10" eb="12">
      <t>ゼンキ</t>
    </rPh>
    <phoneticPr fontId="6"/>
  </si>
  <si>
    <t>教養科目等　　（前期）</t>
    <rPh sb="0" eb="1">
      <t>キョウ</t>
    </rPh>
    <rPh sb="1" eb="2">
      <t>オサム</t>
    </rPh>
    <rPh sb="2" eb="3">
      <t>カ</t>
    </rPh>
    <rPh sb="3" eb="4">
      <t>メ</t>
    </rPh>
    <rPh sb="4" eb="5">
      <t>トウ</t>
    </rPh>
    <rPh sb="8" eb="10">
      <t>ゼンキ</t>
    </rPh>
    <phoneticPr fontId="6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</si>
  <si>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6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</si>
  <si>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6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</si>
  <si>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9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</si>
  <si>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9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</si>
  <si>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9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</si>
  <si>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9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</si>
  <si>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9"/>
  </si>
  <si>
    <r>
      <t>●棚番で、</t>
    </r>
    <r>
      <rPr>
        <b/>
        <sz val="11"/>
        <color rgb="FFFF0000"/>
        <rFont val="ＭＳ Ｐゴシック"/>
        <family val="3"/>
        <charset val="128"/>
      </rPr>
      <t>赤い数字</t>
    </r>
    <r>
      <rPr>
        <b/>
        <sz val="11"/>
        <color theme="1"/>
        <rFont val="ＭＳ Ｐゴシック"/>
        <family val="3"/>
        <charset val="128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9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</si>
  <si>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9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</si>
  <si>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9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</si>
  <si>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9"/>
  </si>
  <si>
    <r>
      <t>●</t>
    </r>
    <r>
      <rPr>
        <b/>
        <sz val="11"/>
        <color rgb="FFFF0000"/>
        <rFont val="ＭＳ Ｐゴシック"/>
        <family val="3"/>
        <charset val="128"/>
      </rPr>
      <t>参考書</t>
    </r>
    <r>
      <rPr>
        <b/>
        <sz val="11"/>
        <color rgb="FF0000FF"/>
        <rFont val="ＭＳ Ｐゴシック"/>
        <family val="3"/>
        <charset val="128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</rPr>
      <t>必要に応じて</t>
    </r>
    <r>
      <rPr>
        <b/>
        <sz val="11"/>
        <color rgb="FF0000FF"/>
        <rFont val="ＭＳ Ｐゴシック"/>
        <family val="3"/>
        <charset val="128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9"/>
  </si>
  <si>
    <t>Ａ系列　国際性を高める</t>
    <rPh sb="1" eb="3">
      <t>ケイレツ</t>
    </rPh>
    <rPh sb="4" eb="7">
      <t>コクサイセイ</t>
    </rPh>
    <rPh sb="8" eb="9">
      <t>タカ</t>
    </rPh>
    <phoneticPr fontId="6"/>
  </si>
  <si>
    <t>※は割引なし</t>
    <rPh sb="2" eb="4">
      <t>ワリビキ</t>
    </rPh>
    <phoneticPr fontId="19"/>
  </si>
  <si>
    <t>科　目　名</t>
    <phoneticPr fontId="19"/>
  </si>
  <si>
    <t>先生名</t>
    <phoneticPr fontId="19"/>
  </si>
  <si>
    <t>教科書番号</t>
    <rPh sb="0" eb="3">
      <t>キョウカショ</t>
    </rPh>
    <rPh sb="3" eb="5">
      <t>バンゴウ</t>
    </rPh>
    <phoneticPr fontId="19"/>
  </si>
  <si>
    <t>書　　　　　　　名</t>
    <phoneticPr fontId="19"/>
  </si>
  <si>
    <t>出　版　社</t>
    <phoneticPr fontId="19"/>
  </si>
  <si>
    <t>本体価格</t>
    <rPh sb="0" eb="2">
      <t>ホンタイ</t>
    </rPh>
    <rPh sb="2" eb="4">
      <t>カカク</t>
    </rPh>
    <phoneticPr fontId="19"/>
  </si>
  <si>
    <t>税込定価</t>
    <rPh sb="0" eb="2">
      <t>ゼイコミ</t>
    </rPh>
    <rPh sb="2" eb="4">
      <t>テイカ</t>
    </rPh>
    <phoneticPr fontId="19"/>
  </si>
  <si>
    <t>購買会売価</t>
    <rPh sb="0" eb="3">
      <t>コウバイカイ</t>
    </rPh>
    <rPh sb="3" eb="5">
      <t>バイカ</t>
    </rPh>
    <phoneticPr fontId="5"/>
  </si>
  <si>
    <t>備　　　考</t>
    <phoneticPr fontId="19"/>
  </si>
  <si>
    <t>環境科学</t>
  </si>
  <si>
    <t>菊地　重秋</t>
  </si>
  <si>
    <t>人文地理学</t>
  </si>
  <si>
    <t>藤井　毅彦</t>
  </si>
  <si>
    <t>新詳地理資料COMPLETE2025</t>
    <rPh sb="0" eb="2">
      <t>シンショウ</t>
    </rPh>
    <rPh sb="2" eb="4">
      <t>チリ</t>
    </rPh>
    <rPh sb="4" eb="6">
      <t>シリョウ</t>
    </rPh>
    <phoneticPr fontId="3"/>
  </si>
  <si>
    <t>帝国書院</t>
    <rPh sb="0" eb="2">
      <t>テイコク</t>
    </rPh>
    <rPh sb="2" eb="4">
      <t>ショイン</t>
    </rPh>
    <phoneticPr fontId="3"/>
  </si>
  <si>
    <t>Ｂ系列　専門性の幅を広げる</t>
    <rPh sb="1" eb="3">
      <t>ケイレツ</t>
    </rPh>
    <rPh sb="4" eb="7">
      <t>センモンセイ</t>
    </rPh>
    <rPh sb="8" eb="9">
      <t>ハバ</t>
    </rPh>
    <rPh sb="10" eb="11">
      <t>ヒロ</t>
    </rPh>
    <phoneticPr fontId="6"/>
  </si>
  <si>
    <t>備　　　考</t>
    <phoneticPr fontId="19"/>
  </si>
  <si>
    <t>健康科学</t>
    <phoneticPr fontId="5"/>
  </si>
  <si>
    <t>柳　在貞</t>
  </si>
  <si>
    <t>新・生き方としての健康科学　（第2版）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rPh sb="15" eb="16">
      <t>ダイ</t>
    </rPh>
    <rPh sb="17" eb="18">
      <t>ハン</t>
    </rPh>
    <phoneticPr fontId="3"/>
  </si>
  <si>
    <t>有信堂高文社</t>
    <rPh sb="0" eb="3">
      <t>ユウシンドウ</t>
    </rPh>
    <rPh sb="3" eb="6">
      <t>コウブンシャ</t>
    </rPh>
    <phoneticPr fontId="3"/>
  </si>
  <si>
    <t>自然認識の歴史</t>
  </si>
  <si>
    <t>※</t>
    <phoneticPr fontId="19"/>
  </si>
  <si>
    <t>生物学</t>
    <phoneticPr fontId="5"/>
  </si>
  <si>
    <t>太田　安隆</t>
  </si>
  <si>
    <t>ビギナーズ生物学</t>
    <rPh sb="5" eb="8">
      <t>セイブツガク</t>
    </rPh>
    <phoneticPr fontId="3"/>
  </si>
  <si>
    <t>化学同人</t>
    <rPh sb="0" eb="2">
      <t>カガク</t>
    </rPh>
    <rPh sb="2" eb="4">
      <t>ドウジン</t>
    </rPh>
    <phoneticPr fontId="3"/>
  </si>
  <si>
    <t>C系列　人間性を高める</t>
    <rPh sb="1" eb="3">
      <t>ケイレツ</t>
    </rPh>
    <rPh sb="4" eb="7">
      <t>ニンゲンセイ</t>
    </rPh>
    <rPh sb="8" eb="9">
      <t>タカ</t>
    </rPh>
    <phoneticPr fontId="6"/>
  </si>
  <si>
    <t>哲学</t>
  </si>
  <si>
    <t>豊岡　めぐみ</t>
  </si>
  <si>
    <t>なし</t>
    <phoneticPr fontId="19"/>
  </si>
  <si>
    <t>美術</t>
    <phoneticPr fontId="19"/>
  </si>
  <si>
    <t>岡本　佳子</t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</si>
  <si>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3"/>
  </si>
  <si>
    <t>美術出版社</t>
    <rPh sb="0" eb="2">
      <t>ビジュツ</t>
    </rPh>
    <rPh sb="2" eb="5">
      <t>シュッパンシャ</t>
    </rPh>
    <phoneticPr fontId="3"/>
  </si>
  <si>
    <t>Ｄ系列　キャリア形成を高める</t>
    <rPh sb="1" eb="3">
      <t>ケイレツ</t>
    </rPh>
    <rPh sb="8" eb="10">
      <t>ケイセイ</t>
    </rPh>
    <rPh sb="11" eb="12">
      <t>タカ</t>
    </rPh>
    <phoneticPr fontId="6"/>
  </si>
  <si>
    <t>プレゼンテーションと交渉</t>
  </si>
  <si>
    <t>稲垣　秀人</t>
  </si>
  <si>
    <t>参考書</t>
    <rPh sb="0" eb="3">
      <t>サンコウショ</t>
    </rPh>
    <phoneticPr fontId="3"/>
  </si>
  <si>
    <t>アメリカの大学生が学んでいる「伝え方」の教科書</t>
    <rPh sb="5" eb="8">
      <t>ダイガクセイ</t>
    </rPh>
    <rPh sb="9" eb="10">
      <t>マナ</t>
    </rPh>
    <rPh sb="15" eb="16">
      <t>ツタ</t>
    </rPh>
    <rPh sb="17" eb="18">
      <t>カタ</t>
    </rPh>
    <rPh sb="20" eb="23">
      <t>キョウカショ</t>
    </rPh>
    <phoneticPr fontId="3"/>
  </si>
  <si>
    <t>SBクリエイティブ</t>
  </si>
  <si>
    <t>実践！交渉学</t>
    <rPh sb="0" eb="2">
      <t>ジッセン</t>
    </rPh>
    <rPh sb="3" eb="6">
      <t>コウショウガク</t>
    </rPh>
    <phoneticPr fontId="3"/>
  </si>
  <si>
    <t>筑摩書房</t>
    <rPh sb="0" eb="2">
      <t>チクマ</t>
    </rPh>
    <rPh sb="2" eb="4">
      <t>ショボウ</t>
    </rPh>
    <phoneticPr fontId="3"/>
  </si>
  <si>
    <t>文章表現の基礎</t>
  </si>
  <si>
    <t>佐野　正俊</t>
  </si>
  <si>
    <t>日本語表現のレッスン</t>
    <rPh sb="0" eb="3">
      <t>ニホンゴ</t>
    </rPh>
    <rPh sb="3" eb="5">
      <t>ヒョウゲン</t>
    </rPh>
    <phoneticPr fontId="3"/>
  </si>
  <si>
    <t>教育出版</t>
    <rPh sb="0" eb="2">
      <t>キョウイク</t>
    </rPh>
    <rPh sb="2" eb="4">
      <t>シュッパン</t>
    </rPh>
    <phoneticPr fontId="3"/>
  </si>
  <si>
    <t>E系列　データ活用能力を養う</t>
    <rPh sb="1" eb="3">
      <t>ケイレツ</t>
    </rPh>
    <rPh sb="7" eb="9">
      <t>カツヨウ</t>
    </rPh>
    <rPh sb="9" eb="11">
      <t>ノウリョク</t>
    </rPh>
    <rPh sb="12" eb="13">
      <t>ヤシナ</t>
    </rPh>
    <phoneticPr fontId="6"/>
  </si>
  <si>
    <t>書　　　　　　　名</t>
    <phoneticPr fontId="19"/>
  </si>
  <si>
    <t>出　版　社</t>
    <phoneticPr fontId="19"/>
  </si>
  <si>
    <t>情報リテラシー</t>
  </si>
  <si>
    <t>城田/日比/若林</t>
    <rPh sb="0" eb="2">
      <t>シロタ</t>
    </rPh>
    <rPh sb="3" eb="5">
      <t>ヒビ</t>
    </rPh>
    <rPh sb="6" eb="8">
      <t>ワカバヤシ</t>
    </rPh>
    <phoneticPr fontId="19"/>
  </si>
  <si>
    <t>30時間アカデミック　Office2021　Windows 11対応</t>
  </si>
  <si>
    <t>実教出版</t>
  </si>
  <si>
    <t>川本　敦史</t>
  </si>
  <si>
    <t>改訂版　日本統計学会公式認定　統計検定３級対応　データの分析</t>
  </si>
  <si>
    <t>東京図書</t>
  </si>
  <si>
    <t>参考書</t>
    <rPh sb="0" eb="3">
      <t>サンコウショ</t>
    </rPh>
    <phoneticPr fontId="32"/>
  </si>
  <si>
    <t>改訂版　日本統計学会公式認定　統計検定４級対応　データの活用</t>
  </si>
  <si>
    <t>改訂版　日本統計学会公式認定　統計検定２級対応　統計学基礎</t>
  </si>
  <si>
    <t>ITパスポート</t>
  </si>
  <si>
    <t>原　潤一</t>
  </si>
  <si>
    <t>スピードマスター　ITパスポート試験テキスト＆問題集　7訂版</t>
    <rPh sb="16" eb="18">
      <t>シケン</t>
    </rPh>
    <rPh sb="23" eb="26">
      <t>モンダイシュウ</t>
    </rPh>
    <rPh sb="28" eb="30">
      <t>テイバン</t>
    </rPh>
    <phoneticPr fontId="32"/>
  </si>
  <si>
    <t>実教出版</t>
    <rPh sb="0" eb="2">
      <t>ジッキョウ</t>
    </rPh>
    <rPh sb="2" eb="4">
      <t>シュッパン</t>
    </rPh>
    <phoneticPr fontId="3"/>
  </si>
  <si>
    <t>Ａ系列　人間について考える</t>
    <rPh sb="1" eb="3">
      <t>ケイレツ</t>
    </rPh>
    <rPh sb="4" eb="6">
      <t>ニンゲン</t>
    </rPh>
    <rPh sb="10" eb="11">
      <t>カンガ</t>
    </rPh>
    <phoneticPr fontId="6"/>
  </si>
  <si>
    <t>鈴木　なつ未</t>
  </si>
  <si>
    <t>真剣に生理の話をしよう</t>
    <rPh sb="0" eb="2">
      <t>シンケン</t>
    </rPh>
    <rPh sb="3" eb="5">
      <t>セイリ</t>
    </rPh>
    <rPh sb="6" eb="7">
      <t>ハナシ</t>
    </rPh>
    <phoneticPr fontId="3"/>
  </si>
  <si>
    <t>時事通信出版局</t>
    <rPh sb="0" eb="2">
      <t>ジジ</t>
    </rPh>
    <rPh sb="2" eb="4">
      <t>ツウシン</t>
    </rPh>
    <rPh sb="4" eb="7">
      <t>シュッパンキョク</t>
    </rPh>
    <phoneticPr fontId="3"/>
  </si>
  <si>
    <t>小澤　貴史</t>
  </si>
  <si>
    <t>これからを生きる心理学</t>
    <rPh sb="5" eb="6">
      <t>イ</t>
    </rPh>
    <rPh sb="8" eb="11">
      <t>シンリガク</t>
    </rPh>
    <phoneticPr fontId="33"/>
  </si>
  <si>
    <t>ナカニシヤ出版</t>
    <rPh sb="5" eb="7">
      <t>シュッパン</t>
    </rPh>
    <phoneticPr fontId="33"/>
  </si>
  <si>
    <t>Ｂ系列　社会について考える</t>
    <rPh sb="1" eb="3">
      <t>ケイレツ</t>
    </rPh>
    <rPh sb="4" eb="6">
      <t>シャカイ</t>
    </rPh>
    <rPh sb="10" eb="11">
      <t>カンガ</t>
    </rPh>
    <phoneticPr fontId="6"/>
  </si>
  <si>
    <t>池上　賢</t>
  </si>
  <si>
    <t>入門メディア社会学</t>
    <rPh sb="0" eb="2">
      <t>ニュウモン</t>
    </rPh>
    <rPh sb="6" eb="9">
      <t>シャカイガク</t>
    </rPh>
    <phoneticPr fontId="3"/>
  </si>
  <si>
    <t>ミネルヴァ書房</t>
    <rPh sb="5" eb="7">
      <t>ショボウ</t>
    </rPh>
    <phoneticPr fontId="3"/>
  </si>
  <si>
    <t>基礎ゼミ　メディア・スタディーズ</t>
    <rPh sb="0" eb="2">
      <t>キソ</t>
    </rPh>
    <phoneticPr fontId="3"/>
  </si>
  <si>
    <t>世界思想社</t>
    <rPh sb="0" eb="2">
      <t>セカイ</t>
    </rPh>
    <rPh sb="2" eb="5">
      <t>シソウシャ</t>
    </rPh>
    <phoneticPr fontId="3"/>
  </si>
  <si>
    <t>Ｃ系列　自然と環境について考える</t>
    <rPh sb="1" eb="3">
      <t>ケイレツ</t>
    </rPh>
    <rPh sb="4" eb="6">
      <t>シゼン</t>
    </rPh>
    <rPh sb="7" eb="9">
      <t>カンキョウ</t>
    </rPh>
    <rPh sb="13" eb="14">
      <t>カンガ</t>
    </rPh>
    <phoneticPr fontId="6"/>
  </si>
  <si>
    <t>Ｄ系列　コミュニケーション能力を高める</t>
    <rPh sb="1" eb="3">
      <t>ケイレツ</t>
    </rPh>
    <rPh sb="13" eb="15">
      <t>ノウリョク</t>
    </rPh>
    <rPh sb="16" eb="17">
      <t>タカ</t>
    </rPh>
    <phoneticPr fontId="6"/>
  </si>
  <si>
    <t>教職等</t>
    <rPh sb="0" eb="2">
      <t>キョウショク</t>
    </rPh>
    <rPh sb="2" eb="3">
      <t>トウ</t>
    </rPh>
    <phoneticPr fontId="6"/>
  </si>
  <si>
    <t>海口　浩芳</t>
  </si>
  <si>
    <t>本庄　美佳</t>
  </si>
  <si>
    <t>テキスト生涯学習　新訂2版</t>
    <rPh sb="4" eb="6">
      <t>ショウガイ</t>
    </rPh>
    <rPh sb="6" eb="8">
      <t>ガクシュウ</t>
    </rPh>
    <rPh sb="9" eb="11">
      <t>シンテイ</t>
    </rPh>
    <rPh sb="12" eb="13">
      <t>ハン</t>
    </rPh>
    <phoneticPr fontId="3"/>
  </si>
  <si>
    <t>学文社</t>
    <rPh sb="0" eb="2">
      <t>ガクブン</t>
    </rPh>
    <rPh sb="2" eb="3">
      <t>シャ</t>
    </rPh>
    <phoneticPr fontId="3"/>
  </si>
  <si>
    <t>會田　康範</t>
  </si>
  <si>
    <t>内田　義人</t>
  </si>
  <si>
    <t>今日から使える！特別支援iPad活用法</t>
    <rPh sb="0" eb="2">
      <t>キョウ</t>
    </rPh>
    <rPh sb="4" eb="5">
      <t>ツカ</t>
    </rPh>
    <rPh sb="8" eb="10">
      <t>トクベツ</t>
    </rPh>
    <rPh sb="10" eb="12">
      <t>シエン</t>
    </rPh>
    <rPh sb="16" eb="19">
      <t>カツヨウホウ</t>
    </rPh>
    <phoneticPr fontId="32"/>
  </si>
  <si>
    <t>合同出版</t>
    <rPh sb="0" eb="2">
      <t>ゴウドウ</t>
    </rPh>
    <rPh sb="2" eb="4">
      <t>シュッパン</t>
    </rPh>
    <phoneticPr fontId="32"/>
  </si>
  <si>
    <t>教員をめざすための特別支援教育入門</t>
    <rPh sb="0" eb="2">
      <t>キョウイン</t>
    </rPh>
    <rPh sb="9" eb="11">
      <t>トクベツ</t>
    </rPh>
    <rPh sb="11" eb="13">
      <t>シエン</t>
    </rPh>
    <rPh sb="13" eb="15">
      <t>キョウイク</t>
    </rPh>
    <rPh sb="15" eb="17">
      <t>ニュウモン</t>
    </rPh>
    <phoneticPr fontId="32"/>
  </si>
  <si>
    <t>萌文書林</t>
    <rPh sb="0" eb="1">
      <t>モエ</t>
    </rPh>
    <rPh sb="1" eb="2">
      <t>ブン</t>
    </rPh>
    <rPh sb="2" eb="4">
      <t>ショリン</t>
    </rPh>
    <phoneticPr fontId="32"/>
  </si>
  <si>
    <t>高等学校教員のための特別支援教育入門</t>
    <rPh sb="0" eb="2">
      <t>コウトウ</t>
    </rPh>
    <rPh sb="2" eb="4">
      <t>ガッコウ</t>
    </rPh>
    <rPh sb="4" eb="6">
      <t>キョウイン</t>
    </rPh>
    <rPh sb="10" eb="12">
      <t>トクベツ</t>
    </rPh>
    <rPh sb="12" eb="14">
      <t>シエン</t>
    </rPh>
    <rPh sb="14" eb="16">
      <t>キョウイク</t>
    </rPh>
    <rPh sb="16" eb="18">
      <t>ニュウモン</t>
    </rPh>
    <phoneticPr fontId="32"/>
  </si>
  <si>
    <t>※</t>
    <phoneticPr fontId="19"/>
  </si>
  <si>
    <t>谷合　しのぶ</t>
  </si>
  <si>
    <t>進路指導　（教職シリーズ７）</t>
  </si>
  <si>
    <t>培風館</t>
    <rPh sb="0" eb="1">
      <t>バイ</t>
    </rPh>
    <rPh sb="1" eb="3">
      <t>フウカン</t>
    </rPh>
    <phoneticPr fontId="3"/>
  </si>
  <si>
    <t>中学校学習指導要領（平成29年告示）解説　特別活動編</t>
  </si>
  <si>
    <t>東山書房</t>
  </si>
  <si>
    <t>高等学校学習指導要領（平成30年告示）解説　特別活動編</t>
  </si>
  <si>
    <t>東京書籍</t>
  </si>
  <si>
    <t>藤野　泰郎</t>
  </si>
  <si>
    <t>生徒指導・進路指導15講</t>
    <rPh sb="0" eb="2">
      <t>セイト</t>
    </rPh>
    <rPh sb="2" eb="4">
      <t>シドウ</t>
    </rPh>
    <rPh sb="5" eb="7">
      <t>シンロ</t>
    </rPh>
    <rPh sb="7" eb="9">
      <t>シドウ</t>
    </rPh>
    <rPh sb="11" eb="12">
      <t>コウ</t>
    </rPh>
    <phoneticPr fontId="3"/>
  </si>
  <si>
    <t>大学図書出版</t>
    <rPh sb="0" eb="2">
      <t>ダイガク</t>
    </rPh>
    <rPh sb="2" eb="4">
      <t>トショ</t>
    </rPh>
    <rPh sb="4" eb="6">
      <t>シュッパン</t>
    </rPh>
    <phoneticPr fontId="3"/>
  </si>
  <si>
    <t>特別活動指導法　改訂2版　</t>
    <rPh sb="0" eb="2">
      <t>トクベツ</t>
    </rPh>
    <rPh sb="2" eb="4">
      <t>カツドウ</t>
    </rPh>
    <rPh sb="4" eb="7">
      <t>シドウホウ</t>
    </rPh>
    <phoneticPr fontId="3"/>
  </si>
  <si>
    <t>日本文教出版</t>
    <rPh sb="0" eb="2">
      <t>ニホン</t>
    </rPh>
    <rPh sb="2" eb="4">
      <t>ブンキョウ</t>
    </rPh>
    <rPh sb="4" eb="6">
      <t>シュッパン</t>
    </rPh>
    <phoneticPr fontId="3"/>
  </si>
  <si>
    <t>参考書</t>
    <rPh sb="0" eb="3">
      <t>サンコウショ</t>
    </rPh>
    <phoneticPr fontId="33"/>
  </si>
  <si>
    <t>教師のための学校カウンセリング　改訂版</t>
    <rPh sb="0" eb="2">
      <t>キョウシ</t>
    </rPh>
    <rPh sb="6" eb="8">
      <t>ガッコウ</t>
    </rPh>
    <rPh sb="16" eb="19">
      <t>カイテイバン</t>
    </rPh>
    <phoneticPr fontId="33"/>
  </si>
  <si>
    <t>有斐閣</t>
    <rPh sb="0" eb="3">
      <t>ユウヒカク</t>
    </rPh>
    <phoneticPr fontId="33"/>
  </si>
  <si>
    <t>戸川　点</t>
  </si>
  <si>
    <t>中学校学習指導要領（平成29年告示）解説　社会編</t>
    <rPh sb="0" eb="3">
      <t>チュウガッコウ</t>
    </rPh>
    <rPh sb="3" eb="9">
      <t>ガクシュウシドウヨウリョウ</t>
    </rPh>
    <rPh sb="10" eb="12">
      <t>ヘイセイ</t>
    </rPh>
    <rPh sb="14" eb="15">
      <t>ネン</t>
    </rPh>
    <rPh sb="15" eb="17">
      <t>コクジ</t>
    </rPh>
    <rPh sb="18" eb="20">
      <t>カイセツ</t>
    </rPh>
    <rPh sb="21" eb="23">
      <t>シャカイ</t>
    </rPh>
    <rPh sb="23" eb="24">
      <t>ヘン</t>
    </rPh>
    <phoneticPr fontId="19"/>
  </si>
  <si>
    <t>東洋館出版社</t>
    <rPh sb="0" eb="2">
      <t>トウヨウ</t>
    </rPh>
    <rPh sb="2" eb="3">
      <t>カン</t>
    </rPh>
    <rPh sb="3" eb="6">
      <t>シュッパンシャ</t>
    </rPh>
    <phoneticPr fontId="19"/>
  </si>
  <si>
    <t>高等学校学習指導要領（平成30年告示）解説　公民編</t>
    <rPh sb="0" eb="2">
      <t>コウトウ</t>
    </rPh>
    <rPh sb="2" eb="4">
      <t>ガッコウ</t>
    </rPh>
    <rPh sb="4" eb="10">
      <t>ガクシュウシドウヨウリョウ</t>
    </rPh>
    <rPh sb="11" eb="13">
      <t>ヘイセイ</t>
    </rPh>
    <rPh sb="15" eb="16">
      <t>ネン</t>
    </rPh>
    <rPh sb="16" eb="18">
      <t>コクジ</t>
    </rPh>
    <rPh sb="19" eb="21">
      <t>カイセツ</t>
    </rPh>
    <rPh sb="22" eb="24">
      <t>コウミン</t>
    </rPh>
    <rPh sb="24" eb="25">
      <t>ヘン</t>
    </rPh>
    <phoneticPr fontId="19"/>
  </si>
  <si>
    <t>中学校学習指導要領（平成29年告示）解説　社会編</t>
    <rPh sb="0" eb="3">
      <t>チュウガッコウ</t>
    </rPh>
    <rPh sb="3" eb="9">
      <t>ガクシュウシドウヨウリョウ</t>
    </rPh>
    <rPh sb="10" eb="12">
      <t>ヘイセイ</t>
    </rPh>
    <rPh sb="14" eb="15">
      <t>ネン</t>
    </rPh>
    <rPh sb="15" eb="17">
      <t>コクジ</t>
    </rPh>
    <rPh sb="18" eb="20">
      <t>カイセツ</t>
    </rPh>
    <rPh sb="21" eb="23">
      <t>シャカイ</t>
    </rPh>
    <rPh sb="23" eb="24">
      <t>ヘン</t>
    </rPh>
    <phoneticPr fontId="3"/>
  </si>
  <si>
    <t>東洋館出版社</t>
    <rPh sb="0" eb="2">
      <t>トウヨウ</t>
    </rPh>
    <rPh sb="2" eb="3">
      <t>カン</t>
    </rPh>
    <rPh sb="3" eb="6">
      <t>シュッパンシャ</t>
    </rPh>
    <phoneticPr fontId="3"/>
  </si>
  <si>
    <t>高等学校学習指導要領（平成30年告示）解説　地理歴史編</t>
    <rPh sb="0" eb="2">
      <t>コウトウ</t>
    </rPh>
    <rPh sb="2" eb="4">
      <t>ガッコウ</t>
    </rPh>
    <rPh sb="4" eb="10">
      <t>ガクシュウシドウヨウリョウ</t>
    </rPh>
    <rPh sb="11" eb="13">
      <t>ヘイセイ</t>
    </rPh>
    <rPh sb="15" eb="16">
      <t>ネン</t>
    </rPh>
    <rPh sb="16" eb="18">
      <t>コクジ</t>
    </rPh>
    <rPh sb="19" eb="21">
      <t>カイセツ</t>
    </rPh>
    <rPh sb="22" eb="24">
      <t>チリ</t>
    </rPh>
    <rPh sb="24" eb="26">
      <t>レキシ</t>
    </rPh>
    <rPh sb="26" eb="27">
      <t>ヘン</t>
    </rPh>
    <phoneticPr fontId="3"/>
  </si>
  <si>
    <t>前田　達見</t>
  </si>
  <si>
    <t>澤田　康徳</t>
  </si>
  <si>
    <t>池下　誠</t>
  </si>
  <si>
    <t>石川　一喜</t>
  </si>
  <si>
    <t>横山　真規雄</t>
  </si>
  <si>
    <t>狩野　紀子</t>
  </si>
  <si>
    <t>新学習指導要領にもとづく英語科教育法</t>
    <rPh sb="0" eb="1">
      <t>シン</t>
    </rPh>
    <rPh sb="1" eb="7">
      <t>ガクシュウシドウヨウリョウ</t>
    </rPh>
    <rPh sb="12" eb="15">
      <t>エイゴカ</t>
    </rPh>
    <rPh sb="15" eb="18">
      <t>キョウイクホウ</t>
    </rPh>
    <phoneticPr fontId="19"/>
  </si>
  <si>
    <t>大修館書店</t>
    <rPh sb="0" eb="3">
      <t>タイシュウカン</t>
    </rPh>
    <rPh sb="3" eb="5">
      <t>ショテン</t>
    </rPh>
    <phoneticPr fontId="19"/>
  </si>
  <si>
    <t>西村　秀之</t>
  </si>
  <si>
    <t>光村図書出版</t>
    <rPh sb="0" eb="6">
      <t>ミツムラトショシュッパン</t>
    </rPh>
    <phoneticPr fontId="5"/>
  </si>
  <si>
    <t>非課税</t>
    <rPh sb="0" eb="3">
      <t>ヒカゼイ</t>
    </rPh>
    <phoneticPr fontId="5"/>
  </si>
  <si>
    <t>阿部　沙織</t>
  </si>
  <si>
    <t>永江　貴子</t>
  </si>
  <si>
    <t>高等学校学習指導要領解説　外国語編・英語編</t>
  </si>
  <si>
    <t>開隆堂出版</t>
    <rPh sb="0" eb="3">
      <t>カイリュウドウ</t>
    </rPh>
    <rPh sb="3" eb="5">
      <t>シュッパン</t>
    </rPh>
    <phoneticPr fontId="32"/>
  </si>
  <si>
    <t>Why？にこたえるはじめての中国語の文法書</t>
  </si>
  <si>
    <t>同学社</t>
  </si>
  <si>
    <t>濵松　法子</t>
  </si>
  <si>
    <t>長縄　祐弥</t>
  </si>
  <si>
    <t>早川　信一</t>
  </si>
  <si>
    <t>職業指導Ⅰ</t>
  </si>
  <si>
    <t>芳賀　友彦</t>
  </si>
  <si>
    <t>阿久津　智</t>
  </si>
  <si>
    <r>
      <t>日本語概説</t>
    </r>
    <r>
      <rPr>
        <sz val="11"/>
        <rFont val="ＭＳ Ｐゴシック"/>
        <family val="3"/>
        <charset val="128"/>
      </rPr>
      <t>（改訂版）</t>
    </r>
    <rPh sb="0" eb="3">
      <t>ニホンゴ</t>
    </rPh>
    <rPh sb="3" eb="5">
      <t>ガイセツ</t>
    </rPh>
    <rPh sb="6" eb="9">
      <t>カイテイバン</t>
    </rPh>
    <phoneticPr fontId="3"/>
  </si>
  <si>
    <t>朝倉書店</t>
    <rPh sb="0" eb="2">
      <t>アサクラ</t>
    </rPh>
    <rPh sb="2" eb="4">
      <t>ショテン</t>
    </rPh>
    <phoneticPr fontId="3"/>
  </si>
  <si>
    <t>　商・政経学部 (体育部）</t>
    <rPh sb="9" eb="11">
      <t>タイイク</t>
    </rPh>
    <rPh sb="11" eb="12">
      <t>ブ</t>
    </rPh>
    <phoneticPr fontId="6"/>
  </si>
  <si>
    <t>情報リテラシー</t>
    <rPh sb="0" eb="2">
      <t>ジョウホウ</t>
    </rPh>
    <phoneticPr fontId="6"/>
  </si>
  <si>
    <t>情報リテラシーＡ〔再・体育部〕</t>
  </si>
  <si>
    <t>小林　政尚</t>
  </si>
  <si>
    <t>情報リテラシーＡ（政経・再履・体育部）</t>
  </si>
  <si>
    <t>鹿野　晴美</t>
  </si>
  <si>
    <t>大学生の知の情報・AIスキル</t>
    <rPh sb="0" eb="3">
      <t>ダイガクセイ</t>
    </rPh>
    <rPh sb="4" eb="5">
      <t>チ</t>
    </rPh>
    <rPh sb="6" eb="8">
      <t>ジョウホウ</t>
    </rPh>
    <phoneticPr fontId="32"/>
  </si>
  <si>
    <t>共立出版</t>
    <rPh sb="0" eb="2">
      <t>キョウリツ</t>
    </rPh>
    <rPh sb="2" eb="4">
      <t>シュッパン</t>
    </rPh>
    <phoneticPr fontId="3"/>
  </si>
  <si>
    <t>専門科目　</t>
    <phoneticPr fontId="6"/>
  </si>
  <si>
    <t>初級簿記Ⅰ　体育部</t>
  </si>
  <si>
    <t>村松　芳弘</t>
  </si>
  <si>
    <t>初級簿記Ⅱ　体育部</t>
  </si>
  <si>
    <t>経営学総論Ⅰ〔体育部〕</t>
  </si>
  <si>
    <t>葉山　彩蘭</t>
  </si>
  <si>
    <t>経営統計論Ａ／経営統計論Ⅰ〔体育部〕</t>
  </si>
  <si>
    <t>桃塚　薫</t>
  </si>
  <si>
    <t>入門エコノミックスＡ／▲入門エコノミックスⅠ〔体育部〕</t>
  </si>
  <si>
    <t>井戸　大輔</t>
  </si>
  <si>
    <t>入門ﾋﾞｼﾞﾈｽｺﾐｭﾆｹｰｼｮﾝ／国際ﾋﾞｼﾞﾈｽ概論（ｺﾐｭﾆｹｰｼｮﾝ)〔体育部〕</t>
  </si>
  <si>
    <t>入門国際ビジネス／国際ビジネス概論（ビジネス）〔体育部〕</t>
  </si>
  <si>
    <t>フン　ディン　チョン</t>
  </si>
  <si>
    <t>マーケティングＡ／▲マーケティングⅠ〔体育部〕</t>
  </si>
  <si>
    <t>はじめてのマーケティング［新版］</t>
    <rPh sb="13" eb="15">
      <t>シンパン</t>
    </rPh>
    <phoneticPr fontId="3"/>
  </si>
  <si>
    <t>有斐閣</t>
    <rPh sb="0" eb="3">
      <t>ユウヒカク</t>
    </rPh>
    <phoneticPr fontId="3"/>
  </si>
  <si>
    <t>▲会計学総論Ａ</t>
  </si>
  <si>
    <t>経営史Ａ／経営史Ⅰ〔体育部〕</t>
  </si>
  <si>
    <t>三科　仁伸</t>
  </si>
  <si>
    <t>流通総論Ａ／▲流通総論Ⅰ〔体育部〕</t>
  </si>
  <si>
    <t>経営管理総論Ａ／経営管理総論Ⅰ〔体育部〕</t>
  </si>
  <si>
    <t>佐々木　秀徳</t>
  </si>
  <si>
    <t>経営戦略論Ａ／経営戦略論Ⅰ〔体育部〕</t>
  </si>
  <si>
    <t>松橋　崇史</t>
  </si>
  <si>
    <t>経営組織論Ａ／経営組織論Ⅰ〔体育部〕</t>
  </si>
  <si>
    <t>石毛　昭範</t>
  </si>
  <si>
    <t>経営組織入門</t>
    <rPh sb="0" eb="2">
      <t>ケイエイ</t>
    </rPh>
    <rPh sb="2" eb="4">
      <t>ソシキ</t>
    </rPh>
    <rPh sb="4" eb="6">
      <t>ニュウモン</t>
    </rPh>
    <phoneticPr fontId="3"/>
  </si>
  <si>
    <t>文眞堂</t>
    <rPh sb="0" eb="3">
      <t>ブンシンドウ</t>
    </rPh>
    <phoneticPr fontId="3"/>
  </si>
  <si>
    <t>ＮＰＯ論【商学部】〔体育部〕</t>
  </si>
  <si>
    <t>田中　敬幸</t>
  </si>
  <si>
    <t>コーポレート・ファイナンスＡ／コーポレート・ファイナンスⅠ〔体育部〕</t>
  </si>
  <si>
    <t>中村　竜哉</t>
  </si>
  <si>
    <t>コーポレート・ファイナンス</t>
  </si>
  <si>
    <t>白桃書房</t>
    <rPh sb="0" eb="2">
      <t>ハクトウ</t>
    </rPh>
    <rPh sb="2" eb="4">
      <t>ショボウ</t>
    </rPh>
    <phoneticPr fontId="3"/>
  </si>
  <si>
    <t>国際経営論Ａ／国際経営論Ⅰ〔体育部〕</t>
  </si>
  <si>
    <t>人的資源管理論Ａ／人的資源管理論Ⅰ〔体育部〕</t>
  </si>
  <si>
    <t>新しい人事労務管理（第7版）</t>
    <rPh sb="0" eb="1">
      <t>アタラ</t>
    </rPh>
    <rPh sb="3" eb="5">
      <t>ジンジ</t>
    </rPh>
    <rPh sb="5" eb="7">
      <t>ロウム</t>
    </rPh>
    <rPh sb="7" eb="9">
      <t>カンリ</t>
    </rPh>
    <rPh sb="10" eb="11">
      <t>ダイ</t>
    </rPh>
    <rPh sb="12" eb="13">
      <t>ハン</t>
    </rPh>
    <phoneticPr fontId="3"/>
  </si>
  <si>
    <t>組織行動論Ａ／組織行動論Ⅰ〔体育部〕</t>
  </si>
  <si>
    <t>當間　政義</t>
  </si>
  <si>
    <t>商法（総則）〔体育部〕</t>
  </si>
  <si>
    <t>江村　義行</t>
  </si>
  <si>
    <t>推薦六法</t>
    <rPh sb="0" eb="2">
      <t>スイセン</t>
    </rPh>
    <rPh sb="2" eb="4">
      <t>ロッポウ</t>
    </rPh>
    <phoneticPr fontId="3"/>
  </si>
  <si>
    <t>デイリー六法（令和7年版）</t>
    <rPh sb="4" eb="6">
      <t>ロッポウ</t>
    </rPh>
    <rPh sb="7" eb="9">
      <t>レイワ</t>
    </rPh>
    <rPh sb="10" eb="12">
      <t>ネンバン</t>
    </rPh>
    <phoneticPr fontId="3"/>
  </si>
  <si>
    <t>三省堂</t>
    <rPh sb="0" eb="3">
      <t>サンセイドウ</t>
    </rPh>
    <phoneticPr fontId="3"/>
  </si>
  <si>
    <t>スポーツ医学Ａ／スポーツ医学Ⅰ〔体育部〕</t>
  </si>
  <si>
    <t>スポーツ栄養学〔体育部〕</t>
  </si>
  <si>
    <t>会社法Ａ／会社法Ⅰ〔体育部〕</t>
  </si>
  <si>
    <t>外書講読Ａ〔体育部〕</t>
  </si>
  <si>
    <t>髙野　要</t>
  </si>
  <si>
    <t>Perspectives of the SDGs in Taiwan and Japan</t>
  </si>
  <si>
    <t>五絃舎</t>
    <rPh sb="0" eb="1">
      <t>ゴ</t>
    </rPh>
    <rPh sb="1" eb="2">
      <t>ゲン</t>
    </rPh>
    <rPh sb="2" eb="3">
      <t>シャ</t>
    </rPh>
    <phoneticPr fontId="32"/>
  </si>
  <si>
    <t>環境経済学〔体育部〕</t>
  </si>
  <si>
    <t>安部　竜一郎</t>
  </si>
  <si>
    <t>経済学入門（グローバル経済）〔体育部〕</t>
  </si>
  <si>
    <t>現代企業論Ａ／現代企業論Ⅰ〔体育部〕</t>
  </si>
  <si>
    <t>国際協力論Ａ／国際協力論Ⅰ〔体育部〕</t>
  </si>
  <si>
    <t>六辻　彰二</t>
  </si>
  <si>
    <t>世界経済史Ａ／世界経済史Ⅰ〔体育部〕</t>
  </si>
  <si>
    <t>世界経済史Ⅰ</t>
    <rPh sb="0" eb="2">
      <t>セカイ</t>
    </rPh>
    <rPh sb="2" eb="5">
      <t>ケイザイシ</t>
    </rPh>
    <phoneticPr fontId="3"/>
  </si>
  <si>
    <t>三恵社</t>
    <rPh sb="0" eb="3">
      <t>サンケイシャ</t>
    </rPh>
    <phoneticPr fontId="3"/>
  </si>
  <si>
    <t>世界経済史Ⅱ</t>
    <rPh sb="0" eb="2">
      <t>セカイ</t>
    </rPh>
    <rPh sb="2" eb="5">
      <t>ケイザイシ</t>
    </rPh>
    <phoneticPr fontId="3"/>
  </si>
  <si>
    <t>マクロ経済学Ⅰ〔体育部〕</t>
  </si>
  <si>
    <t>松谷　泰樹</t>
  </si>
  <si>
    <t>21世紀のマクロ経済学</t>
    <rPh sb="2" eb="4">
      <t>セイキ</t>
    </rPh>
    <rPh sb="8" eb="11">
      <t>ケイザイガク</t>
    </rPh>
    <phoneticPr fontId="3"/>
  </si>
  <si>
    <t>ヒルトップ出版</t>
    <rPh sb="5" eb="7">
      <t>シュッパン</t>
    </rPh>
    <phoneticPr fontId="3"/>
  </si>
  <si>
    <t>ミクロ経済学Ⅰ〔体育部〕</t>
  </si>
  <si>
    <t>ミクロ経済学入門演習ノート</t>
    <rPh sb="3" eb="6">
      <t>ケイザイガク</t>
    </rPh>
    <rPh sb="6" eb="8">
      <t>ニュウモン</t>
    </rPh>
    <rPh sb="8" eb="10">
      <t>エンシュウ</t>
    </rPh>
    <phoneticPr fontId="3"/>
  </si>
  <si>
    <t>基礎外書講読Ａ／外書講読Ⅰ〔体育部〕</t>
  </si>
  <si>
    <t>経済政策論Ａ／▲経済政策論Ⅰ【体育部】</t>
  </si>
  <si>
    <t>山田　潤司</t>
  </si>
  <si>
    <t>経済政策論Ｂ／▲経済政策論Ⅱ【体育部】</t>
  </si>
  <si>
    <t>政治学入門〔体育部〕</t>
  </si>
  <si>
    <t>板倉　圭佑</t>
  </si>
  <si>
    <t>政治学　第2版</t>
    <rPh sb="0" eb="3">
      <t>セイジガク</t>
    </rPh>
    <rPh sb="4" eb="5">
      <t>ダイ</t>
    </rPh>
    <rPh sb="6" eb="7">
      <t>ハン</t>
    </rPh>
    <phoneticPr fontId="3"/>
  </si>
  <si>
    <t>東京大学出版会</t>
    <rPh sb="0" eb="4">
      <t>トウキョウダイガク</t>
    </rPh>
    <rPh sb="4" eb="7">
      <t>シュッパンカイ</t>
    </rPh>
    <phoneticPr fontId="3"/>
  </si>
  <si>
    <t>国際関係入門〔体育部〕</t>
  </si>
  <si>
    <t>山本　元</t>
  </si>
  <si>
    <t>国際政治学をつかむ（第3版）</t>
    <rPh sb="0" eb="2">
      <t>コクサイ</t>
    </rPh>
    <rPh sb="2" eb="5">
      <t>セイジガク</t>
    </rPh>
    <rPh sb="10" eb="11">
      <t>ダイ</t>
    </rPh>
    <rPh sb="12" eb="13">
      <t>ハン</t>
    </rPh>
    <phoneticPr fontId="32"/>
  </si>
  <si>
    <t>東南アジア経済論Ａ／東南アジア経済論Ⅰ〔体育部〕</t>
  </si>
  <si>
    <t>崔　晨</t>
  </si>
  <si>
    <t>統計入門〔体育部〕</t>
  </si>
  <si>
    <t>若林　直子</t>
  </si>
  <si>
    <t>商学部　英語　2年　</t>
    <rPh sb="0" eb="2">
      <t>ショウガク</t>
    </rPh>
    <rPh sb="2" eb="3">
      <t>ブ</t>
    </rPh>
    <rPh sb="4" eb="6">
      <t>エイゴ</t>
    </rPh>
    <rPh sb="8" eb="9">
      <t>ネン</t>
    </rPh>
    <phoneticPr fontId="6"/>
  </si>
  <si>
    <t>Basic Business English A /BⅠ（商Ｘ・体育部）</t>
    <phoneticPr fontId="5"/>
  </si>
  <si>
    <t>エリック　ブスク</t>
  </si>
  <si>
    <t>Get Ready for International Business Book 2</t>
  </si>
  <si>
    <t>Macmillan</t>
  </si>
  <si>
    <t>※</t>
    <phoneticPr fontId="5"/>
  </si>
  <si>
    <t>Basic Business English A /BⅠ（商Ｙ・体育部）</t>
    <phoneticPr fontId="5"/>
  </si>
  <si>
    <t>政経学部　英語　２年　</t>
    <rPh sb="0" eb="2">
      <t>セイケイ</t>
    </rPh>
    <rPh sb="2" eb="4">
      <t>ガクブ</t>
    </rPh>
    <rPh sb="5" eb="7">
      <t>エイゴ</t>
    </rPh>
    <rPh sb="9" eb="10">
      <t>ネン</t>
    </rPh>
    <phoneticPr fontId="6"/>
  </si>
  <si>
    <t>２年英語①Ⅰ（政経・体育部）（全クラス）</t>
    <rPh sb="15" eb="16">
      <t>ゼン</t>
    </rPh>
    <phoneticPr fontId="19"/>
  </si>
  <si>
    <t>担当複数</t>
    <rPh sb="0" eb="4">
      <t>タントウフクスウ</t>
    </rPh>
    <phoneticPr fontId="19"/>
  </si>
  <si>
    <t>TOEIC L&amp;R テスト文で覚える単熟語　SCORE 600</t>
    <rPh sb="13" eb="14">
      <t>ブン</t>
    </rPh>
    <rPh sb="15" eb="16">
      <t>オボ</t>
    </rPh>
    <rPh sb="18" eb="19">
      <t>タン</t>
    </rPh>
    <rPh sb="19" eb="21">
      <t>ジュクゴ</t>
    </rPh>
    <phoneticPr fontId="3"/>
  </si>
  <si>
    <t>旺文社</t>
    <rPh sb="0" eb="3">
      <t>オウブンシャ</t>
    </rPh>
    <phoneticPr fontId="32"/>
  </si>
  <si>
    <t>２年英語①Ⅰ（政経Ａ・Bクラス/体育部）</t>
    <phoneticPr fontId="19"/>
  </si>
  <si>
    <t>矢ヶ崎/石川山根</t>
    <rPh sb="0" eb="3">
      <t>ヤガサキ</t>
    </rPh>
    <rPh sb="4" eb="6">
      <t>イシカワ</t>
    </rPh>
    <rPh sb="6" eb="8">
      <t>ヤマネ</t>
    </rPh>
    <phoneticPr fontId="19"/>
  </si>
  <si>
    <t>An Amazing Approach to the TOEIC L&amp;R Test</t>
  </si>
  <si>
    <t>成美堂</t>
    <rPh sb="0" eb="3">
      <t>セイビドウ</t>
    </rPh>
    <phoneticPr fontId="32"/>
  </si>
  <si>
    <t>２年英語②Ⅰ（政経Ａ・Bクラス/体育部）</t>
    <phoneticPr fontId="19"/>
  </si>
  <si>
    <t>山根/松野</t>
    <rPh sb="3" eb="5">
      <t>マツノ</t>
    </rPh>
    <phoneticPr fontId="19"/>
  </si>
  <si>
    <t>Reading in More Action</t>
  </si>
  <si>
    <t>金星堂</t>
    <rPh sb="0" eb="2">
      <t>キンセイ</t>
    </rPh>
    <rPh sb="2" eb="3">
      <t>ドウ</t>
    </rPh>
    <phoneticPr fontId="3"/>
  </si>
  <si>
    <t>２年英語①Ⅰ（政経Ｃ～Hクラス/体育部）</t>
    <phoneticPr fontId="19"/>
  </si>
  <si>
    <t>矢ヶ崎/山根/小池/小山</t>
    <rPh sb="0" eb="3">
      <t>ヤガサキ</t>
    </rPh>
    <rPh sb="4" eb="6">
      <t>ヤマネ</t>
    </rPh>
    <rPh sb="7" eb="9">
      <t>コイケ</t>
    </rPh>
    <rPh sb="10" eb="12">
      <t>コヤマ</t>
    </rPh>
    <phoneticPr fontId="19"/>
  </si>
  <si>
    <t>An Amazing Avenue for the TOEIC L&amp;R Test 400</t>
  </si>
  <si>
    <t>２年英語②Ⅰ（政経Ｃ～Hクラス/体育部）</t>
    <phoneticPr fontId="19"/>
  </si>
  <si>
    <t>松野/山根/石川/小山</t>
    <rPh sb="3" eb="5">
      <t>ヤマネ</t>
    </rPh>
    <rPh sb="6" eb="8">
      <t>イシカワ</t>
    </rPh>
    <rPh sb="9" eb="11">
      <t>コヤマ</t>
    </rPh>
    <phoneticPr fontId="19"/>
  </si>
  <si>
    <t>Reading Leader</t>
  </si>
  <si>
    <t>語学　２年　</t>
    <rPh sb="0" eb="2">
      <t>ゴガク</t>
    </rPh>
    <rPh sb="4" eb="5">
      <t>ネン</t>
    </rPh>
    <phoneticPr fontId="6"/>
  </si>
  <si>
    <t>２年Ｆ語①Ⅰ　Ｈ組（体育部）</t>
    <phoneticPr fontId="5"/>
  </si>
  <si>
    <t>守永　直幹</t>
  </si>
  <si>
    <t>オ・パ・カマラッド　改訂二版</t>
    <rPh sb="10" eb="12">
      <t>カイテイ</t>
    </rPh>
    <rPh sb="12" eb="13">
      <t>ニ</t>
    </rPh>
    <rPh sb="13" eb="14">
      <t>ハン</t>
    </rPh>
    <phoneticPr fontId="5"/>
  </si>
  <si>
    <t>駿河台出版社</t>
    <rPh sb="0" eb="3">
      <t>スルガダイ</t>
    </rPh>
    <rPh sb="3" eb="6">
      <t>シュッパンシャ</t>
    </rPh>
    <phoneticPr fontId="5"/>
  </si>
  <si>
    <t>２年Ｆ語②Ⅰ　Ｈ組（体育部）</t>
  </si>
  <si>
    <t>首藤　亨</t>
  </si>
  <si>
    <t>２年Ｇ語①Ⅰ　Ｆ組（体育部）</t>
  </si>
  <si>
    <t>片岡　慎泰</t>
  </si>
  <si>
    <t>ドイツ語の基礎　-新しい視点から</t>
    <rPh sb="3" eb="4">
      <t>ゴ</t>
    </rPh>
    <rPh sb="5" eb="7">
      <t>キソ</t>
    </rPh>
    <rPh sb="9" eb="10">
      <t>アタラ</t>
    </rPh>
    <rPh sb="12" eb="14">
      <t>シテン</t>
    </rPh>
    <phoneticPr fontId="32"/>
  </si>
  <si>
    <t>同学社</t>
    <rPh sb="0" eb="3">
      <t>ドウガクシャ</t>
    </rPh>
    <phoneticPr fontId="32"/>
  </si>
  <si>
    <t>２年Ｇ語②Ⅰ　Ｆ組（体育部）</t>
  </si>
  <si>
    <t>キクタン　ドイツ語[初中級編]</t>
    <rPh sb="8" eb="9">
      <t>ゴ</t>
    </rPh>
    <rPh sb="10" eb="11">
      <t>ショ</t>
    </rPh>
    <rPh sb="11" eb="13">
      <t>チュウキュウ</t>
    </rPh>
    <rPh sb="13" eb="14">
      <t>ヘン</t>
    </rPh>
    <phoneticPr fontId="32"/>
  </si>
  <si>
    <t>アルク</t>
  </si>
  <si>
    <t>２年Ｃ語①②Ⅰ　Ｌ組（体育部）</t>
    <phoneticPr fontId="5"/>
  </si>
  <si>
    <t>娜布琪</t>
  </si>
  <si>
    <t>スタートライン中国語Ⅱ（中級）</t>
    <rPh sb="7" eb="10">
      <t>チュウゴクゴ</t>
    </rPh>
    <rPh sb="12" eb="14">
      <t>チュウキュウ</t>
    </rPh>
    <phoneticPr fontId="33"/>
  </si>
  <si>
    <t>駿河台出版社</t>
    <rPh sb="0" eb="3">
      <t>スルガダイ</t>
    </rPh>
    <rPh sb="3" eb="6">
      <t>シュッパンシャ</t>
    </rPh>
    <phoneticPr fontId="33"/>
  </si>
  <si>
    <t>２年Ｓ語①Ⅰ　Ｆ組（体育部）</t>
  </si>
  <si>
    <t>星川　真樹</t>
  </si>
  <si>
    <t>２年Ｓ語②Ⅰ　Ｆ組（体育部）</t>
  </si>
  <si>
    <t>Ｇ．ミゲス＝バルガス</t>
  </si>
  <si>
    <t>２年Ｋ語①Ⅰ　Ｋ組（体育部）</t>
  </si>
  <si>
    <t>池　成林</t>
  </si>
  <si>
    <t>２年Ｋ語②Ⅰ　Ｋ組（体育部）</t>
  </si>
  <si>
    <t>白　恵俊</t>
  </si>
  <si>
    <t>２年Ｋ語①Ⅰ　Ｌ組（体育部）</t>
  </si>
  <si>
    <t>室屋　正史</t>
  </si>
  <si>
    <t>韓国語会話（昨年、室屋先生であれば同じ教科書）</t>
    <rPh sb="0" eb="3">
      <t>カンコクゴ</t>
    </rPh>
    <rPh sb="3" eb="5">
      <t>カイワ</t>
    </rPh>
    <rPh sb="6" eb="8">
      <t>サクネン</t>
    </rPh>
    <rPh sb="9" eb="11">
      <t>ムロヤ</t>
    </rPh>
    <rPh sb="11" eb="13">
      <t>センセイ</t>
    </rPh>
    <rPh sb="17" eb="18">
      <t>オナ</t>
    </rPh>
    <rPh sb="19" eb="22">
      <t>キョウカショ</t>
    </rPh>
    <phoneticPr fontId="3"/>
  </si>
  <si>
    <t>白帝社</t>
    <rPh sb="0" eb="3">
      <t>ハクテイシャ</t>
    </rPh>
    <phoneticPr fontId="3"/>
  </si>
  <si>
    <t>２年Ｋ語②Ⅰ　Ｌ組（体育部）</t>
  </si>
  <si>
    <t>金　東順</t>
  </si>
  <si>
    <t>韓国語講座2</t>
    <rPh sb="0" eb="3">
      <t>カンコクゴ</t>
    </rPh>
    <rPh sb="3" eb="5">
      <t>コウザ</t>
    </rPh>
    <phoneticPr fontId="19"/>
  </si>
  <si>
    <t>白帝社</t>
    <rPh sb="0" eb="3">
      <t>ハクテイシャ</t>
    </rPh>
    <phoneticPr fontId="19"/>
  </si>
  <si>
    <t>2年ゼミナール</t>
    <rPh sb="1" eb="2">
      <t>ネン</t>
    </rPh>
    <phoneticPr fontId="6"/>
  </si>
  <si>
    <t>２年ゼミナール〔体育部〕</t>
  </si>
  <si>
    <t>みんなの経営学（日経ビジネス人文庫）</t>
    <rPh sb="4" eb="7">
      <t>ケイエイガク</t>
    </rPh>
    <rPh sb="8" eb="10">
      <t>ニッケイ</t>
    </rPh>
    <rPh sb="14" eb="15">
      <t>ジン</t>
    </rPh>
    <rPh sb="15" eb="17">
      <t>ブンコ</t>
    </rPh>
    <phoneticPr fontId="19"/>
  </si>
  <si>
    <t>日経BP社</t>
    <rPh sb="0" eb="2">
      <t>ニッケイ</t>
    </rPh>
    <rPh sb="4" eb="5">
      <t>シャ</t>
    </rPh>
    <phoneticPr fontId="19"/>
  </si>
  <si>
    <t>3年ゼミナール</t>
    <rPh sb="1" eb="2">
      <t>ネン</t>
    </rPh>
    <phoneticPr fontId="6"/>
  </si>
  <si>
    <t>３年ゼミナール〔体育部〕</t>
  </si>
  <si>
    <t>戦略・マーケティングの名著を読む（日経文庫）</t>
    <rPh sb="0" eb="2">
      <t>センリャク</t>
    </rPh>
    <rPh sb="11" eb="13">
      <t>メイチョ</t>
    </rPh>
    <rPh sb="14" eb="15">
      <t>ヨ</t>
    </rPh>
    <rPh sb="17" eb="19">
      <t>ニッケイ</t>
    </rPh>
    <rPh sb="19" eb="21">
      <t>ブンコ</t>
    </rPh>
    <phoneticPr fontId="5"/>
  </si>
  <si>
    <t>日本のマネジメントの名著を読む（日経文庫）</t>
    <rPh sb="0" eb="2">
      <t>ニホン</t>
    </rPh>
    <rPh sb="10" eb="12">
      <t>メイチョ</t>
    </rPh>
    <rPh sb="13" eb="14">
      <t>ヨ</t>
    </rPh>
    <rPh sb="16" eb="18">
      <t>ニッケイ</t>
    </rPh>
    <rPh sb="18" eb="20">
      <t>ブンコ</t>
    </rPh>
    <phoneticPr fontId="5"/>
  </si>
  <si>
    <t>4年ゼミナール</t>
    <rPh sb="1" eb="2">
      <t>ネン</t>
    </rPh>
    <phoneticPr fontId="6"/>
  </si>
  <si>
    <t>４年ゼミナール〔体育部〕</t>
  </si>
  <si>
    <t>政経学部　社会安全学科</t>
    <rPh sb="5" eb="7">
      <t>シャカイ</t>
    </rPh>
    <rPh sb="7" eb="9">
      <t>アンゼン</t>
    </rPh>
    <rPh sb="9" eb="11">
      <t>ガッカ</t>
    </rPh>
    <phoneticPr fontId="6"/>
  </si>
  <si>
    <t>専門科目</t>
    <rPh sb="0" eb="4">
      <t>センモンカモク</t>
    </rPh>
    <phoneticPr fontId="5"/>
  </si>
  <si>
    <t>法学入門</t>
  </si>
  <si>
    <t>菅沼　博子</t>
  </si>
  <si>
    <t>法学入門</t>
    <rPh sb="0" eb="2">
      <t>ホウガク</t>
    </rPh>
    <rPh sb="2" eb="4">
      <t>ニュウモン</t>
    </rPh>
    <phoneticPr fontId="32"/>
  </si>
  <si>
    <t>成文堂</t>
    <rPh sb="0" eb="3">
      <t>セイブンドウ</t>
    </rPh>
    <phoneticPr fontId="32"/>
  </si>
  <si>
    <t>ポケット六法　令和7年版</t>
    <rPh sb="4" eb="6">
      <t>ロッポウ</t>
    </rPh>
    <rPh sb="7" eb="9">
      <t>レイワ</t>
    </rPh>
    <rPh sb="10" eb="12">
      <t>ネンバン</t>
    </rPh>
    <phoneticPr fontId="32"/>
  </si>
  <si>
    <t>政治学入門</t>
  </si>
  <si>
    <t>河村　和徳</t>
  </si>
  <si>
    <t>日本政治の第一歩（新版）</t>
    <rPh sb="0" eb="2">
      <t>ニホン</t>
    </rPh>
    <rPh sb="2" eb="4">
      <t>セイジ</t>
    </rPh>
    <rPh sb="5" eb="8">
      <t>ダイイッポ</t>
    </rPh>
    <rPh sb="9" eb="11">
      <t>シンパン</t>
    </rPh>
    <phoneticPr fontId="32"/>
  </si>
  <si>
    <t>戦後日本政治史（中公新書）</t>
    <rPh sb="0" eb="2">
      <t>センゴ</t>
    </rPh>
    <rPh sb="2" eb="4">
      <t>ニホン</t>
    </rPh>
    <rPh sb="4" eb="7">
      <t>セイジシ</t>
    </rPh>
    <rPh sb="8" eb="10">
      <t>チュウコウ</t>
    </rPh>
    <rPh sb="10" eb="12">
      <t>シンショ</t>
    </rPh>
    <phoneticPr fontId="32"/>
  </si>
  <si>
    <t>中央公論新社</t>
    <rPh sb="0" eb="6">
      <t>チュウオウコウロンシンシャ</t>
    </rPh>
    <phoneticPr fontId="3"/>
  </si>
  <si>
    <t>統計入門</t>
  </si>
  <si>
    <t>消防学概論</t>
  </si>
  <si>
    <t>川田　進</t>
  </si>
  <si>
    <t>日本の消防行政の研究</t>
  </si>
  <si>
    <t>一藝社</t>
  </si>
  <si>
    <t>東京の消防白書2024　（WebサイトからPDFでも見られます）</t>
    <rPh sb="26" eb="27">
      <t>ミ</t>
    </rPh>
    <phoneticPr fontId="19"/>
  </si>
  <si>
    <t>憲法（日本国憲法の基本）</t>
  </si>
  <si>
    <t>プレステップ憲法　第4版</t>
    <rPh sb="6" eb="8">
      <t>ケンポウ</t>
    </rPh>
    <rPh sb="9" eb="10">
      <t>ダイ</t>
    </rPh>
    <rPh sb="11" eb="12">
      <t>ハン</t>
    </rPh>
    <phoneticPr fontId="32"/>
  </si>
  <si>
    <t>弘文堂</t>
    <rPh sb="0" eb="3">
      <t>コウブンドウ</t>
    </rPh>
    <phoneticPr fontId="32"/>
  </si>
  <si>
    <t>判例キーポイント憲法</t>
    <rPh sb="0" eb="2">
      <t>ハンレイ</t>
    </rPh>
    <rPh sb="8" eb="10">
      <t>ケンポウ</t>
    </rPh>
    <phoneticPr fontId="32"/>
  </si>
  <si>
    <t xml:space="preserve">民法（総則） </t>
    <phoneticPr fontId="5"/>
  </si>
  <si>
    <t>長　友昭</t>
  </si>
  <si>
    <t>民法がわかる民法総則&lt;第5版&gt;</t>
    <rPh sb="0" eb="2">
      <t>ミンポウ</t>
    </rPh>
    <rPh sb="6" eb="8">
      <t>ミンポウ</t>
    </rPh>
    <rPh sb="8" eb="10">
      <t>ソウソク</t>
    </rPh>
    <rPh sb="11" eb="12">
      <t>ダイ</t>
    </rPh>
    <rPh sb="13" eb="14">
      <t>ハン</t>
    </rPh>
    <phoneticPr fontId="19"/>
  </si>
  <si>
    <t>弘文堂</t>
    <rPh sb="0" eb="3">
      <t>コウブンドウ</t>
    </rPh>
    <phoneticPr fontId="19"/>
  </si>
  <si>
    <t>民法判例百選Ⅰ　総則・物権　第9版</t>
    <rPh sb="0" eb="2">
      <t>ミンポウ</t>
    </rPh>
    <rPh sb="2" eb="4">
      <t>ハンレイ</t>
    </rPh>
    <rPh sb="4" eb="6">
      <t>ヒャクセン</t>
    </rPh>
    <rPh sb="8" eb="10">
      <t>ソウソク</t>
    </rPh>
    <rPh sb="11" eb="13">
      <t>ブッケン</t>
    </rPh>
    <rPh sb="14" eb="15">
      <t>ダイ</t>
    </rPh>
    <rPh sb="16" eb="17">
      <t>ハン</t>
    </rPh>
    <phoneticPr fontId="19"/>
  </si>
  <si>
    <t>有斐閣</t>
    <rPh sb="0" eb="3">
      <t>ユウヒカク</t>
    </rPh>
    <phoneticPr fontId="19"/>
  </si>
  <si>
    <t>推薦六法</t>
    <rPh sb="0" eb="2">
      <t>スイセン</t>
    </rPh>
    <rPh sb="2" eb="4">
      <t>ロッポウ</t>
    </rPh>
    <phoneticPr fontId="19"/>
  </si>
  <si>
    <t>有斐閣判例六法　令和7年版</t>
    <rPh sb="0" eb="3">
      <t>ユウヒカク</t>
    </rPh>
    <rPh sb="3" eb="5">
      <t>ハンレイ</t>
    </rPh>
    <rPh sb="5" eb="7">
      <t>ロッポウ</t>
    </rPh>
    <rPh sb="8" eb="10">
      <t>レイワ</t>
    </rPh>
    <rPh sb="11" eb="12">
      <t>ネン</t>
    </rPh>
    <rPh sb="12" eb="13">
      <t>バン</t>
    </rPh>
    <phoneticPr fontId="19"/>
  </si>
  <si>
    <t>国際政治史Ａ</t>
  </si>
  <si>
    <t>久保田　ゆかり</t>
  </si>
  <si>
    <t>国際政治学をつかむ　第3版</t>
    <rPh sb="0" eb="2">
      <t>コクサイ</t>
    </rPh>
    <rPh sb="2" eb="5">
      <t>セイジガク</t>
    </rPh>
    <rPh sb="10" eb="11">
      <t>ダイ</t>
    </rPh>
    <rPh sb="12" eb="13">
      <t>ハン</t>
    </rPh>
    <phoneticPr fontId="32"/>
  </si>
  <si>
    <t>英語　１年　</t>
    <rPh sb="0" eb="2">
      <t>エイゴ</t>
    </rPh>
    <rPh sb="4" eb="5">
      <t>ネン</t>
    </rPh>
    <phoneticPr fontId="6"/>
  </si>
  <si>
    <t>1年英語①Ⅰ全クラス</t>
    <rPh sb="6" eb="7">
      <t>ゼン</t>
    </rPh>
    <phoneticPr fontId="19"/>
  </si>
  <si>
    <t>超効率！TOEIC L&amp;R Test頻出単語</t>
    <rPh sb="0" eb="1">
      <t>チョウ</t>
    </rPh>
    <rPh sb="1" eb="3">
      <t>コウリツ</t>
    </rPh>
    <rPh sb="18" eb="20">
      <t>ヒンシュツ</t>
    </rPh>
    <rPh sb="20" eb="22">
      <t>タンゴ</t>
    </rPh>
    <phoneticPr fontId="32"/>
  </si>
  <si>
    <t>高橋書店</t>
    <rPh sb="0" eb="2">
      <t>タカハシ</t>
    </rPh>
    <rPh sb="2" eb="4">
      <t>ショテン</t>
    </rPh>
    <phoneticPr fontId="32"/>
  </si>
  <si>
    <t>1年英語①Ⅰ（A，Bクラス）</t>
    <phoneticPr fontId="19"/>
  </si>
  <si>
    <t>矢ヶ崎/石川</t>
    <rPh sb="0" eb="3">
      <t>ヤガサキ</t>
    </rPh>
    <rPh sb="4" eb="6">
      <t>イシカワ</t>
    </rPh>
    <phoneticPr fontId="19"/>
  </si>
  <si>
    <t>Best Practice for the TOEIC L&amp;R Test ：Basic</t>
  </si>
  <si>
    <t>成美堂</t>
    <rPh sb="0" eb="3">
      <t>セイビドウ</t>
    </rPh>
    <phoneticPr fontId="3"/>
  </si>
  <si>
    <t>1年英語②Ⅰ（A，Bクラス）</t>
    <phoneticPr fontId="19"/>
  </si>
  <si>
    <t>山根　正弘</t>
  </si>
  <si>
    <t>New English Master</t>
  </si>
  <si>
    <t>1年英語①Ⅰ（C組～H組）</t>
    <rPh sb="11" eb="12">
      <t>クミ</t>
    </rPh>
    <phoneticPr fontId="19"/>
  </si>
  <si>
    <t>石川/山根/小池/小山</t>
    <rPh sb="3" eb="5">
      <t>ヤマネ</t>
    </rPh>
    <rPh sb="6" eb="8">
      <t>コイケ</t>
    </rPh>
    <rPh sb="9" eb="11">
      <t>コヤマ</t>
    </rPh>
    <phoneticPr fontId="19"/>
  </si>
  <si>
    <t>Starting on the TOEIC Test</t>
  </si>
  <si>
    <t>朝日出版社</t>
    <rPh sb="0" eb="4">
      <t>アサヒシュッパン</t>
    </rPh>
    <rPh sb="4" eb="5">
      <t>シャ</t>
    </rPh>
    <phoneticPr fontId="3"/>
  </si>
  <si>
    <t>1年英語②Ⅰ（C組～H組）</t>
    <phoneticPr fontId="19"/>
  </si>
  <si>
    <t>松野/小山/石川</t>
    <rPh sb="3" eb="5">
      <t>コヤマ</t>
    </rPh>
    <rPh sb="6" eb="8">
      <t>イシカワ</t>
    </rPh>
    <phoneticPr fontId="19"/>
  </si>
  <si>
    <t>Knowledge Expander</t>
  </si>
  <si>
    <t>語学　１年　</t>
    <rPh sb="0" eb="2">
      <t>ゴガク</t>
    </rPh>
    <rPh sb="4" eb="5">
      <t>ネン</t>
    </rPh>
    <phoneticPr fontId="6"/>
  </si>
  <si>
    <t>1年中国語Ⅰ A～D組</t>
    <phoneticPr fontId="19"/>
  </si>
  <si>
    <t>娜布琪/堀江</t>
    <rPh sb="4" eb="6">
      <t>ホリエ</t>
    </rPh>
    <phoneticPr fontId="19"/>
  </si>
  <si>
    <t>スタートライン中国語 1</t>
    <rPh sb="7" eb="10">
      <t>チュウゴクゴ</t>
    </rPh>
    <phoneticPr fontId="32"/>
  </si>
  <si>
    <t>駿河台出版社</t>
    <rPh sb="0" eb="3">
      <t>スルガダイ</t>
    </rPh>
    <rPh sb="3" eb="6">
      <t>シュッパンシャ</t>
    </rPh>
    <phoneticPr fontId="3"/>
  </si>
  <si>
    <t>1年スペイン語Ⅰ A組</t>
  </si>
  <si>
    <t>増山　久美</t>
  </si>
  <si>
    <t>ハカランダ　-スペイン語の基礎-</t>
    <rPh sb="11" eb="12">
      <t>ゴ</t>
    </rPh>
    <rPh sb="13" eb="15">
      <t>キソ</t>
    </rPh>
    <phoneticPr fontId="32"/>
  </si>
  <si>
    <t>1年スペイン語Ⅰ B組</t>
  </si>
  <si>
    <t>Ｃ．ルイズ・ティノコ</t>
  </si>
  <si>
    <t>イメージ・スペイン語</t>
    <rPh sb="9" eb="10">
      <t>ゴ</t>
    </rPh>
    <phoneticPr fontId="32"/>
  </si>
  <si>
    <t>1年韓国語Ⅰ A組</t>
  </si>
  <si>
    <t>チンチャ！チョアヘヨ！！韓国語1</t>
    <rPh sb="12" eb="15">
      <t>カンコクゴ</t>
    </rPh>
    <phoneticPr fontId="3"/>
  </si>
  <si>
    <t>1年韓国語Ⅰ B組</t>
  </si>
  <si>
    <t>１２３！韓国語入門～初級</t>
    <rPh sb="4" eb="7">
      <t>カンコクゴ</t>
    </rPh>
    <rPh sb="7" eb="9">
      <t>ニュウモン</t>
    </rPh>
    <rPh sb="10" eb="12">
      <t>ショキュウ</t>
    </rPh>
    <phoneticPr fontId="19"/>
  </si>
  <si>
    <t>インプレス（HANA）</t>
    <phoneticPr fontId="19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</si>
  <si>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9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</si>
  <si>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9"/>
  </si>
  <si>
    <t>選択必修科目</t>
    <rPh sb="0" eb="2">
      <t>センタク</t>
    </rPh>
    <rPh sb="2" eb="4">
      <t>ヒッシュウ</t>
    </rPh>
    <rPh sb="4" eb="6">
      <t>カモク</t>
    </rPh>
    <phoneticPr fontId="6"/>
  </si>
  <si>
    <t>※は割引なし</t>
  </si>
  <si>
    <t>初級英語①Ⅰ（Ａ組）</t>
  </si>
  <si>
    <t>張　世霞</t>
  </si>
  <si>
    <t>A Communicative Approach to TOEIC L&amp;R Test Book 2</t>
  </si>
  <si>
    <t>初級英語②Ⅰ（Ａ組）</t>
  </si>
  <si>
    <t>World Link 2 Combo Split 2A with Spark Access</t>
  </si>
  <si>
    <t>初級英語①Ⅰ（Ｂ組）</t>
  </si>
  <si>
    <t>Oxford</t>
  </si>
  <si>
    <t>初級英語②Ⅰ（Ｂ組）</t>
  </si>
  <si>
    <t>塩崎　智</t>
  </si>
  <si>
    <t>発音クリニックからTOEICテストリスニング　</t>
    <rPh sb="0" eb="2">
      <t>ハツオン</t>
    </rPh>
    <phoneticPr fontId="19"/>
  </si>
  <si>
    <t>成美堂</t>
    <rPh sb="0" eb="3">
      <t>セイビドウ</t>
    </rPh>
    <phoneticPr fontId="19"/>
  </si>
  <si>
    <t>初級英語①Ⅰ（Ｃ組）</t>
  </si>
  <si>
    <t>青木　宏</t>
  </si>
  <si>
    <t>初級英語②Ⅰ（Ｃ組）</t>
  </si>
  <si>
    <t>初級英語①Ⅰ（Ｄ組）</t>
  </si>
  <si>
    <t>下島　義容</t>
  </si>
  <si>
    <t>Level-Up Trainer for the TOEIC Test</t>
  </si>
  <si>
    <t>Cengage</t>
  </si>
  <si>
    <t>初級英語②Ⅰ（Ｄ組）</t>
  </si>
  <si>
    <t>村瀬　暁生</t>
  </si>
  <si>
    <t>English Listening and Speaking Patterns 2</t>
  </si>
  <si>
    <t>南雲堂</t>
    <rPh sb="0" eb="3">
      <t>ナンウンドウ</t>
    </rPh>
    <phoneticPr fontId="32"/>
  </si>
  <si>
    <t>初級英語①Ⅰ（Ｅ組）</t>
  </si>
  <si>
    <t>初級英語②Ⅰ（Ｅ組）</t>
  </si>
  <si>
    <t>田野尻 哲郎</t>
  </si>
  <si>
    <t>Keynote 1</t>
  </si>
  <si>
    <t>中級英語①Ⅰ（Ａ組）</t>
  </si>
  <si>
    <t>Global Business Case Studies</t>
  </si>
  <si>
    <t>中級英語②Ⅰ（Ａ組）</t>
  </si>
  <si>
    <t>English Firsthand 2 (5th Edition)</t>
  </si>
  <si>
    <t>Pearson</t>
  </si>
  <si>
    <t>中級英語①Ⅰ（Ｂ組）</t>
  </si>
  <si>
    <t>佐藤　芳明</t>
  </si>
  <si>
    <t>中級英語②Ⅰ（Ｂ組）</t>
  </si>
  <si>
    <t>Smart Choice 2　4ｔｈ edition</t>
  </si>
  <si>
    <t>中級英語①Ⅰ（Ｃ組）</t>
  </si>
  <si>
    <t>English Firsthand 1 (5th Edition)</t>
  </si>
  <si>
    <t>中級英語②Ⅰ（Ｃ組）</t>
  </si>
  <si>
    <t>発音クリニックからTOEICテストリスニング</t>
    <rPh sb="0" eb="2">
      <t>ハツオン</t>
    </rPh>
    <phoneticPr fontId="19"/>
  </si>
  <si>
    <t>中級英語①Ⅰ（Ｄ組）</t>
  </si>
  <si>
    <t>中級英語②Ⅰ（Ｄ組）</t>
  </si>
  <si>
    <t>The TOEIC Test Trainer Target 650</t>
  </si>
  <si>
    <t>中級英語①Ⅰ（Ｅ組）</t>
  </si>
  <si>
    <t>中級英語②Ⅰ（Ｅ組）</t>
  </si>
  <si>
    <t>English Spark！</t>
  </si>
  <si>
    <t>初級中国語①②Ⅰ（Ａ・B組）</t>
    <phoneticPr fontId="19"/>
  </si>
  <si>
    <t>樂/阿部/劉/王</t>
    <rPh sb="2" eb="4">
      <t>アベ</t>
    </rPh>
    <rPh sb="5" eb="6">
      <t>リュウ</t>
    </rPh>
    <rPh sb="7" eb="8">
      <t>オウ</t>
    </rPh>
    <phoneticPr fontId="19"/>
  </si>
  <si>
    <t>李麗と話そう　中国語初級文法＆会話</t>
    <rPh sb="0" eb="1">
      <t>リ</t>
    </rPh>
    <rPh sb="1" eb="2">
      <t>レイ</t>
    </rPh>
    <rPh sb="3" eb="4">
      <t>ハナ</t>
    </rPh>
    <rPh sb="7" eb="10">
      <t>チュウゴクゴ</t>
    </rPh>
    <rPh sb="10" eb="12">
      <t>ショキュウ</t>
    </rPh>
    <rPh sb="12" eb="14">
      <t>ブンポウ</t>
    </rPh>
    <rPh sb="15" eb="17">
      <t>カイワ</t>
    </rPh>
    <phoneticPr fontId="3"/>
  </si>
  <si>
    <t>郁文堂</t>
    <rPh sb="0" eb="2">
      <t>イクブン</t>
    </rPh>
    <rPh sb="2" eb="3">
      <t>ドウ</t>
    </rPh>
    <phoneticPr fontId="3"/>
  </si>
  <si>
    <t>初級スペイン語①Ⅰ（Ａ組）</t>
  </si>
  <si>
    <t>サトシのスペインひとり旅</t>
  </si>
  <si>
    <t>朝日出版社</t>
  </si>
  <si>
    <t>推薦辞書</t>
    <rPh sb="0" eb="2">
      <t>スイセン</t>
    </rPh>
    <rPh sb="2" eb="4">
      <t>ジショ</t>
    </rPh>
    <phoneticPr fontId="32"/>
  </si>
  <si>
    <t>プログレッシブ スペイン語辞典〈第2版〉</t>
  </si>
  <si>
    <t>小学館</t>
  </si>
  <si>
    <t>初級スペイン語②Ⅰ（Ａ組）</t>
  </si>
  <si>
    <t>¡Muy bien! Compacto （いいね！スペイン語　コンパクト版）</t>
    <rPh sb="8" eb="9">
      <t>ゴ</t>
    </rPh>
    <rPh sb="15" eb="16">
      <t>バン</t>
    </rPh>
    <phoneticPr fontId="32"/>
  </si>
  <si>
    <t>初級スペイン語①Ⅰ（Ｂ組）</t>
  </si>
  <si>
    <t>初級スペイン語②Ⅰ（Ｂ組）</t>
  </si>
  <si>
    <t>¡Muy bien! Compacto （いいね！スペイン語　コンパクト版）</t>
  </si>
  <si>
    <t>新・コンタクトABC</t>
    <rPh sb="0" eb="1">
      <t>シン</t>
    </rPh>
    <phoneticPr fontId="5"/>
  </si>
  <si>
    <t>初級フランス語②Ⅰ</t>
  </si>
  <si>
    <t>黒川　学</t>
  </si>
  <si>
    <t>アミカルマン&lt;プリュス&gt;2訂版</t>
    <rPh sb="13" eb="15">
      <t>テイバン</t>
    </rPh>
    <phoneticPr fontId="3"/>
  </si>
  <si>
    <t>初級ドイツ語①Ⅰ</t>
  </si>
  <si>
    <t>初級ドイツ語②Ⅰ</t>
  </si>
  <si>
    <t>新トライ・ドイツ語　-オンライン授業対応-</t>
    <rPh sb="0" eb="1">
      <t>シン</t>
    </rPh>
    <rPh sb="8" eb="9">
      <t>ゴ</t>
    </rPh>
    <rPh sb="16" eb="18">
      <t>ジュギョウ</t>
    </rPh>
    <rPh sb="18" eb="20">
      <t>タイオウ</t>
    </rPh>
    <phoneticPr fontId="32"/>
  </si>
  <si>
    <t>初級韓国語①Ⅰ（Ａ組）</t>
  </si>
  <si>
    <t>初級韓国語②Ⅰ（Ａ組）</t>
  </si>
  <si>
    <t>初級韓国語①Ⅰ（Ｂ組）</t>
  </si>
  <si>
    <t>韓国語会話</t>
    <rPh sb="0" eb="3">
      <t>カンコクゴ</t>
    </rPh>
    <rPh sb="3" eb="5">
      <t>カイワ</t>
    </rPh>
    <phoneticPr fontId="3"/>
  </si>
  <si>
    <t>初級韓国語②Ⅰ（Ｂ組）</t>
  </si>
  <si>
    <t>韓国語講座1</t>
    <rPh sb="0" eb="3">
      <t>カンコクゴ</t>
    </rPh>
    <rPh sb="3" eb="5">
      <t>コウザ</t>
    </rPh>
    <phoneticPr fontId="3"/>
  </si>
  <si>
    <t>初級日本語①Ⅰ（留学生１組）</t>
  </si>
  <si>
    <t>山口　隆正</t>
  </si>
  <si>
    <t>はばたけ日本語</t>
    <rPh sb="4" eb="7">
      <t>ニホンゴ</t>
    </rPh>
    <phoneticPr fontId="3"/>
  </si>
  <si>
    <t>八千代出版</t>
    <rPh sb="0" eb="3">
      <t>ヤチヨ</t>
    </rPh>
    <rPh sb="3" eb="5">
      <t>シュッパン</t>
    </rPh>
    <phoneticPr fontId="3"/>
  </si>
  <si>
    <t>堀江/飯島/平山</t>
    <rPh sb="0" eb="2">
      <t>ホリエ</t>
    </rPh>
    <rPh sb="3" eb="5">
      <t>イイジマ</t>
    </rPh>
    <rPh sb="6" eb="8">
      <t>ヒラヤマ</t>
    </rPh>
    <phoneticPr fontId="19"/>
  </si>
  <si>
    <t>もっとはなそう！異文化おもしろ体験</t>
    <rPh sb="8" eb="11">
      <t>イブンカ</t>
    </rPh>
    <rPh sb="15" eb="17">
      <t>タイケン</t>
    </rPh>
    <phoneticPr fontId="3"/>
  </si>
  <si>
    <t>星川/エンリケ/増山/ミゲス</t>
    <rPh sb="8" eb="10">
      <t>マスヤマ</t>
    </rPh>
    <phoneticPr fontId="19"/>
  </si>
  <si>
    <t>エレラボA1-A2</t>
  </si>
  <si>
    <t>朝日出版社</t>
    <rPh sb="0" eb="5">
      <t>アサヒシュッパンシャ</t>
    </rPh>
    <phoneticPr fontId="3"/>
  </si>
  <si>
    <t>中級フランス語①Ⅰ</t>
  </si>
  <si>
    <t>中級フランス語②Ⅰ</t>
  </si>
  <si>
    <t>アミカルマン&lt;プリュス&gt;2訂版　（昨年度の続き）</t>
    <rPh sb="13" eb="15">
      <t>テイバン</t>
    </rPh>
    <rPh sb="17" eb="20">
      <t>サクネンド</t>
    </rPh>
    <rPh sb="21" eb="22">
      <t>ツヅ</t>
    </rPh>
    <phoneticPr fontId="3"/>
  </si>
  <si>
    <t>中級ドイツ語①Ⅰ</t>
  </si>
  <si>
    <t>荻原　耕平</t>
  </si>
  <si>
    <t>中級ドイツ語②Ⅰ</t>
  </si>
  <si>
    <t>中級韓国語①Ⅰ（Ａ組）</t>
  </si>
  <si>
    <t>中級韓国語②Ⅰ（Ａ組）</t>
  </si>
  <si>
    <t>１２３！韓国語初中級</t>
    <rPh sb="4" eb="7">
      <t>カンコクゴ</t>
    </rPh>
    <rPh sb="7" eb="8">
      <t>ショ</t>
    </rPh>
    <rPh sb="8" eb="10">
      <t>チュウキュウ</t>
    </rPh>
    <phoneticPr fontId="19"/>
  </si>
  <si>
    <t>中級韓国語①Ⅰ（Ｂ組）</t>
  </si>
  <si>
    <r>
      <t>韓国語会話</t>
    </r>
    <r>
      <rPr>
        <sz val="11"/>
        <color rgb="FF0000FF"/>
        <rFont val="ＭＳ Ｐゴシック"/>
        <family val="3"/>
        <charset val="128"/>
      </rPr>
      <t>（昨年、室屋先生であれば同じ教科書）</t>
    </r>
    <rPh sb="0" eb="3">
      <t>カンコクゴ</t>
    </rPh>
    <rPh sb="3" eb="5">
      <t>カイワ</t>
    </rPh>
    <rPh sb="6" eb="8">
      <t>サクネン</t>
    </rPh>
    <rPh sb="9" eb="11">
      <t>ムロヤ</t>
    </rPh>
    <rPh sb="11" eb="13">
      <t>センセイ</t>
    </rPh>
    <rPh sb="17" eb="18">
      <t>オナ</t>
    </rPh>
    <rPh sb="19" eb="22">
      <t>キョウカショ</t>
    </rPh>
    <phoneticPr fontId="3"/>
  </si>
  <si>
    <t>中級韓国語②Ⅰ（Ｂ組）</t>
  </si>
  <si>
    <t>自由科目</t>
    <rPh sb="0" eb="2">
      <t>ジユウ</t>
    </rPh>
    <rPh sb="2" eb="4">
      <t>カモク</t>
    </rPh>
    <phoneticPr fontId="6"/>
  </si>
  <si>
    <t>情報スキルⅠ（再）</t>
  </si>
  <si>
    <t>日比　哲也</t>
  </si>
  <si>
    <t>英語会話Ⅰ</t>
  </si>
  <si>
    <t>Cambridge</t>
  </si>
  <si>
    <t>英語会話Ⅲ</t>
  </si>
  <si>
    <t>言語学／言語学概論Ⅰ</t>
  </si>
  <si>
    <t>齋藤　純男</t>
  </si>
  <si>
    <t>一般音声学Ⅰ</t>
  </si>
  <si>
    <t>観光ビジネス論Ⅰ</t>
  </si>
  <si>
    <t>出村　明弘</t>
  </si>
  <si>
    <t>副専攻</t>
    <rPh sb="0" eb="3">
      <t>フクセンコウ</t>
    </rPh>
    <phoneticPr fontId="6"/>
  </si>
  <si>
    <t>使って学ぶ！中国語コミュニケーション2</t>
    <rPh sb="0" eb="1">
      <t>ツカ</t>
    </rPh>
    <rPh sb="3" eb="4">
      <t>マナ</t>
    </rPh>
    <rPh sb="6" eb="9">
      <t>チュウゴクゴ</t>
    </rPh>
    <phoneticPr fontId="32"/>
  </si>
  <si>
    <t>平山　邦彦</t>
  </si>
  <si>
    <t>知っておきたい中国事情（改訂版）</t>
    <rPh sb="0" eb="1">
      <t>シ</t>
    </rPh>
    <rPh sb="7" eb="9">
      <t>チュウゴク</t>
    </rPh>
    <rPh sb="9" eb="11">
      <t>ジジョウ</t>
    </rPh>
    <rPh sb="12" eb="15">
      <t>カイテイバン</t>
    </rPh>
    <phoneticPr fontId="3"/>
  </si>
  <si>
    <t>白水社</t>
    <rPh sb="0" eb="3">
      <t>ハクスイシャ</t>
    </rPh>
    <phoneticPr fontId="3"/>
  </si>
  <si>
    <t>英米語学科</t>
    <rPh sb="0" eb="2">
      <t>エイベイ</t>
    </rPh>
    <rPh sb="2" eb="3">
      <t>ゴ</t>
    </rPh>
    <rPh sb="3" eb="5">
      <t>ガッカ</t>
    </rPh>
    <phoneticPr fontId="6"/>
  </si>
  <si>
    <t>英米語学科　１年</t>
    <rPh sb="0" eb="2">
      <t>エイベイ</t>
    </rPh>
    <rPh sb="2" eb="3">
      <t>ゴ</t>
    </rPh>
    <rPh sb="3" eb="5">
      <t>ガッカ</t>
    </rPh>
    <rPh sb="7" eb="8">
      <t>ネン</t>
    </rPh>
    <phoneticPr fontId="6"/>
  </si>
  <si>
    <t>Smart Choice 1　4ｔｈ edition</t>
  </si>
  <si>
    <t>Mindset for IELTS Level 1</t>
  </si>
  <si>
    <t>World Link 1 with the Spark platform 4th Ed.</t>
  </si>
  <si>
    <t>Mindset for IELTS Level 2 SB with Digital Pack</t>
  </si>
  <si>
    <t>General EnglishⅠ（全クラス）</t>
    <rPh sb="17" eb="18">
      <t>ゼン</t>
    </rPh>
    <phoneticPr fontId="19"/>
  </si>
  <si>
    <t>TOEIC L&amp;R テスト英単語ターゲット1100　新装版</t>
    <rPh sb="13" eb="16">
      <t>エイタンゴ</t>
    </rPh>
    <phoneticPr fontId="3"/>
  </si>
  <si>
    <t>旺文社</t>
    <rPh sb="0" eb="3">
      <t>オウブンシャ</t>
    </rPh>
    <phoneticPr fontId="3"/>
  </si>
  <si>
    <t>共通単語集</t>
    <rPh sb="0" eb="2">
      <t>キョウツウ</t>
    </rPh>
    <rPh sb="2" eb="5">
      <t>タンゴシュウ</t>
    </rPh>
    <phoneticPr fontId="5"/>
  </si>
  <si>
    <t>大野　英樹</t>
  </si>
  <si>
    <t>豊田　ひろ子</t>
  </si>
  <si>
    <t>北野　功樹</t>
  </si>
  <si>
    <t>Listening Upgrade for the TOEIC Test</t>
  </si>
  <si>
    <t>Reading Explorer Level 1</t>
  </si>
  <si>
    <t>金星堂</t>
    <rPh sb="0" eb="2">
      <t>キンセイ</t>
    </rPh>
    <rPh sb="2" eb="3">
      <t>ドウ</t>
    </rPh>
    <phoneticPr fontId="19"/>
  </si>
  <si>
    <t>清水　友子</t>
  </si>
  <si>
    <t>Reading Access New Edition</t>
  </si>
  <si>
    <t>藤本　淳史</t>
  </si>
  <si>
    <t>菅　清隆</t>
  </si>
  <si>
    <t>Science Alive　（知って得する日常の科学）</t>
    <rPh sb="15" eb="16">
      <t>シ</t>
    </rPh>
    <rPh sb="18" eb="19">
      <t>トク</t>
    </rPh>
    <rPh sb="21" eb="23">
      <t>ニチジョウ</t>
    </rPh>
    <rPh sb="24" eb="26">
      <t>カガク</t>
    </rPh>
    <phoneticPr fontId="32"/>
  </si>
  <si>
    <t>長谷川　文子</t>
  </si>
  <si>
    <t>Best Practice for the TOEIC L&amp;R Test ：Pre-Intermediate</t>
  </si>
  <si>
    <t>GrammarⅠ（１組/２組）</t>
    <rPh sb="13" eb="14">
      <t>クミ</t>
    </rPh>
    <phoneticPr fontId="5"/>
  </si>
  <si>
    <t>長谷川/下島</t>
    <rPh sb="4" eb="6">
      <t>シモジマ</t>
    </rPh>
    <phoneticPr fontId="5"/>
  </si>
  <si>
    <t>Grammar Made Easy （知っておきたい基礎英文法）</t>
    <rPh sb="19" eb="20">
      <t>シ</t>
    </rPh>
    <rPh sb="26" eb="28">
      <t>キソ</t>
    </rPh>
    <rPh sb="28" eb="31">
      <t>エイブンポウ</t>
    </rPh>
    <phoneticPr fontId="32"/>
  </si>
  <si>
    <t>GrammarⅠ（３組～６組）</t>
    <rPh sb="13" eb="14">
      <t>クミ</t>
    </rPh>
    <phoneticPr fontId="5"/>
  </si>
  <si>
    <t>マーフィーのケンブリッジ英文法（中級編）第4版　（解答無し）</t>
    <rPh sb="12" eb="15">
      <t>エイブンポウ</t>
    </rPh>
    <rPh sb="16" eb="19">
      <t>チュウキュウヘン</t>
    </rPh>
    <rPh sb="20" eb="21">
      <t>ダイ</t>
    </rPh>
    <rPh sb="22" eb="23">
      <t>ハン</t>
    </rPh>
    <rPh sb="25" eb="27">
      <t>カイトウ</t>
    </rPh>
    <rPh sb="27" eb="28">
      <t>ナ</t>
    </rPh>
    <phoneticPr fontId="32"/>
  </si>
  <si>
    <t>Project Workshop Ａ（１組）</t>
  </si>
  <si>
    <t>Top Notch 3rd edition ,Level 2</t>
  </si>
  <si>
    <t>Project Workshop Ａ（２組）</t>
  </si>
  <si>
    <t>Project Workshop Ａ（３組）</t>
  </si>
  <si>
    <t>Practical Grammar／英文法演習Ⅰ</t>
  </si>
  <si>
    <t>Basic Listening Skills（１組）</t>
  </si>
  <si>
    <t>Basic Reading Skills（１組）</t>
  </si>
  <si>
    <t>小川　あい</t>
  </si>
  <si>
    <t>Reading Base ：Skills for Academic Sccess New Edition</t>
  </si>
  <si>
    <t>※</t>
  </si>
  <si>
    <t>Basic Reading Skills（３組）</t>
  </si>
  <si>
    <t>Reading Link　（基本文法で学ぶ大学英語リーディング）</t>
    <rPh sb="14" eb="16">
      <t>キホン</t>
    </rPh>
    <rPh sb="16" eb="18">
      <t>ブンポウ</t>
    </rPh>
    <rPh sb="19" eb="20">
      <t>マナ</t>
    </rPh>
    <rPh sb="21" eb="23">
      <t>ダイガク</t>
    </rPh>
    <rPh sb="23" eb="25">
      <t>エイゴ</t>
    </rPh>
    <phoneticPr fontId="32"/>
  </si>
  <si>
    <t>Basic Speaking Skills（１組）</t>
  </si>
  <si>
    <t>Basic Speaking Skills（３組）</t>
  </si>
  <si>
    <t>Let's Chat！</t>
  </si>
  <si>
    <t>EFL Press</t>
  </si>
  <si>
    <t>Basic Writing Skills（１組）</t>
  </si>
  <si>
    <t>Easy Writing Output！（ライティングから始める英語アウトプット）</t>
    <rPh sb="29" eb="30">
      <t>ハジ</t>
    </rPh>
    <rPh sb="32" eb="34">
      <t>エイゴ</t>
    </rPh>
    <phoneticPr fontId="32"/>
  </si>
  <si>
    <t>Vocabulary Building／英語ボキャブラリーⅠ</t>
  </si>
  <si>
    <t>石本　瑞子</t>
  </si>
  <si>
    <t>Score Booster for the TOEIC L&amp;R Test ：Intermediate</t>
  </si>
  <si>
    <t>TOEFL®Test Skills／資格英語Ａ</t>
  </si>
  <si>
    <t>岩崎　剛毅</t>
  </si>
  <si>
    <t>頻出トピックで攻略するTOEFL ITP Test演習</t>
    <rPh sb="0" eb="2">
      <t>ヒンシュツ</t>
    </rPh>
    <rPh sb="7" eb="9">
      <t>コウリャク</t>
    </rPh>
    <rPh sb="25" eb="27">
      <t>エンシュウ</t>
    </rPh>
    <phoneticPr fontId="19"/>
  </si>
  <si>
    <t>小川　貴宏</t>
  </si>
  <si>
    <t>Topic-Focused Approach to the TOEFL ITP Test</t>
  </si>
  <si>
    <t>渡辺　勉</t>
  </si>
  <si>
    <t>英語音声学入門</t>
    <rPh sb="0" eb="2">
      <t>エイゴ</t>
    </rPh>
    <rPh sb="2" eb="5">
      <t>オンセイガク</t>
    </rPh>
    <rPh sb="5" eb="7">
      <t>ニュウモン</t>
    </rPh>
    <phoneticPr fontId="3"/>
  </si>
  <si>
    <t>研究社</t>
    <rPh sb="0" eb="3">
      <t>ケンキュウシャ</t>
    </rPh>
    <phoneticPr fontId="3"/>
  </si>
  <si>
    <t>Basic Practice in English Pronunciation</t>
  </si>
  <si>
    <t>三修社</t>
    <rPh sb="0" eb="2">
      <t>サンシュウ</t>
    </rPh>
    <rPh sb="2" eb="3">
      <t>シャ</t>
    </rPh>
    <phoneticPr fontId="3"/>
  </si>
  <si>
    <t>児童英語基礎演習</t>
  </si>
  <si>
    <t>英文法（再）</t>
  </si>
  <si>
    <t>Moby Dick （Level 2 Penguin Reader）</t>
  </si>
  <si>
    <t>資格英語Ｃ</t>
  </si>
  <si>
    <t>南雲堂</t>
  </si>
  <si>
    <t>英米語学科　２年</t>
    <rPh sb="0" eb="2">
      <t>エイベイ</t>
    </rPh>
    <rPh sb="2" eb="3">
      <t>ゴ</t>
    </rPh>
    <rPh sb="3" eb="5">
      <t>ガッカ</t>
    </rPh>
    <rPh sb="7" eb="8">
      <t>ネン</t>
    </rPh>
    <phoneticPr fontId="6"/>
  </si>
  <si>
    <t>Smart Writing　（はじめてのパラグラフ・ライティング）</t>
  </si>
  <si>
    <t>Mindset for IELTS Level 2</t>
  </si>
  <si>
    <t>鈴木　一存</t>
  </si>
  <si>
    <t>信常　幸恵</t>
  </si>
  <si>
    <t>未来を創る科学の英知　（Science Inspirations）</t>
    <rPh sb="0" eb="2">
      <t>ミライ</t>
    </rPh>
    <rPh sb="3" eb="4">
      <t>ツク</t>
    </rPh>
    <rPh sb="5" eb="7">
      <t>カガク</t>
    </rPh>
    <rPh sb="8" eb="10">
      <t>エイチ</t>
    </rPh>
    <phoneticPr fontId="3"/>
  </si>
  <si>
    <t>居村　啓子</t>
  </si>
  <si>
    <t>映像で学ぶNHKワールドが発信する日本</t>
    <rPh sb="0" eb="2">
      <t>エイゾウ</t>
    </rPh>
    <rPh sb="3" eb="4">
      <t>マナ</t>
    </rPh>
    <rPh sb="13" eb="15">
      <t>ハッシン</t>
    </rPh>
    <rPh sb="17" eb="19">
      <t>ニホン</t>
    </rPh>
    <phoneticPr fontId="32"/>
  </si>
  <si>
    <t>金星堂</t>
    <rPh sb="0" eb="2">
      <t>キンセイ</t>
    </rPh>
    <rPh sb="2" eb="3">
      <t>ドウ</t>
    </rPh>
    <phoneticPr fontId="32"/>
  </si>
  <si>
    <t>Working in Japan</t>
  </si>
  <si>
    <t>Intermediate Faster Reading　（速読の実践演習）</t>
    <rPh sb="29" eb="31">
      <t>ソクドク</t>
    </rPh>
    <rPh sb="32" eb="34">
      <t>ジッセン</t>
    </rPh>
    <rPh sb="34" eb="36">
      <t>エンシュウ</t>
    </rPh>
    <phoneticPr fontId="3"/>
  </si>
  <si>
    <t>World Wide English on DVD Vol.2　（世界で輝く若者たちの英語2）</t>
    <rPh sb="33" eb="35">
      <t>セカイ</t>
    </rPh>
    <rPh sb="36" eb="37">
      <t>カガヤ</t>
    </rPh>
    <rPh sb="38" eb="40">
      <t>ワカモノ</t>
    </rPh>
    <rPh sb="43" eb="45">
      <t>エイゴ</t>
    </rPh>
    <phoneticPr fontId="19"/>
  </si>
  <si>
    <t>Skills for Better Reading &lt;Advanced&gt;　（構造で読む英文エッセイ　上級編）</t>
    <rPh sb="38" eb="40">
      <t>コウゾウ</t>
    </rPh>
    <rPh sb="41" eb="42">
      <t>ヨ</t>
    </rPh>
    <rPh sb="43" eb="45">
      <t>エイブン</t>
    </rPh>
    <rPh sb="50" eb="53">
      <t>ジョウキュウヘン</t>
    </rPh>
    <phoneticPr fontId="32"/>
  </si>
  <si>
    <t>Love Story （Oxford Bookworms Library Level 3）</t>
  </si>
  <si>
    <t>The Call of the Wild （Oxford Bookworms Library Level 3）</t>
  </si>
  <si>
    <t>異文化間コミュニケーション入門</t>
  </si>
  <si>
    <t>異文化トレーニング　改訂版</t>
    <rPh sb="0" eb="3">
      <t>イブンカ</t>
    </rPh>
    <rPh sb="10" eb="13">
      <t>カイテイバン</t>
    </rPh>
    <phoneticPr fontId="19"/>
  </si>
  <si>
    <t>三修社</t>
    <rPh sb="0" eb="2">
      <t>サンシュウ</t>
    </rPh>
    <rPh sb="2" eb="3">
      <t>シャ</t>
    </rPh>
    <phoneticPr fontId="19"/>
  </si>
  <si>
    <t>本橋　朋子</t>
  </si>
  <si>
    <t>TOEIC Test ：Down to Business　（TOEICテスト形式で学ぶビジネス英語入門）</t>
    <rPh sb="38" eb="40">
      <t>ケイシキ</t>
    </rPh>
    <rPh sb="41" eb="42">
      <t>マナ</t>
    </rPh>
    <rPh sb="47" eb="49">
      <t>エイゴ</t>
    </rPh>
    <rPh sb="49" eb="51">
      <t>ニュウモン</t>
    </rPh>
    <phoneticPr fontId="3"/>
  </si>
  <si>
    <t>南雲堂</t>
    <rPh sb="0" eb="3">
      <t>ナンウンドウ</t>
    </rPh>
    <phoneticPr fontId="3"/>
  </si>
  <si>
    <t>インターネット英語Ⅰ</t>
  </si>
  <si>
    <t>武市　一成</t>
  </si>
  <si>
    <t>Reading Explorer Foundations ：Third Edition</t>
  </si>
  <si>
    <t>ディスカッションⅠ</t>
  </si>
  <si>
    <t>Impact Issues 3 Third Edition</t>
  </si>
  <si>
    <t>Peasrson</t>
  </si>
  <si>
    <t>Impact Issues 2, 3rd edition</t>
  </si>
  <si>
    <t>マスメディア英語Ⅰ</t>
  </si>
  <si>
    <t>映画英語Ⅰ</t>
  </si>
  <si>
    <t>小池　知之</t>
  </si>
  <si>
    <t>名作映画で学ぶアメリカの心</t>
  </si>
  <si>
    <t>成美堂</t>
    <rPh sb="0" eb="3">
      <t>セイビドウ</t>
    </rPh>
    <phoneticPr fontId="5"/>
  </si>
  <si>
    <t>英語学入門</t>
  </si>
  <si>
    <t>英語文学入門Ａ</t>
  </si>
  <si>
    <t>戦　海燕</t>
  </si>
  <si>
    <t>An Outline of English Literature （イギリス文学概観）</t>
    <rPh sb="38" eb="40">
      <t>ブンガク</t>
    </rPh>
    <rPh sb="40" eb="42">
      <t>ガイカン</t>
    </rPh>
    <phoneticPr fontId="3"/>
  </si>
  <si>
    <t>本好　利彰</t>
  </si>
  <si>
    <t>英米語学科　３年・４年</t>
    <rPh sb="0" eb="2">
      <t>エイベイ</t>
    </rPh>
    <rPh sb="2" eb="3">
      <t>ゴ</t>
    </rPh>
    <rPh sb="3" eb="5">
      <t>ガッカ</t>
    </rPh>
    <rPh sb="7" eb="8">
      <t>ネン</t>
    </rPh>
    <rPh sb="10" eb="11">
      <t>ネン</t>
    </rPh>
    <phoneticPr fontId="6"/>
  </si>
  <si>
    <t>Reading Skills A（１組）</t>
  </si>
  <si>
    <t>Reading Skills A（２組）</t>
  </si>
  <si>
    <t>Reading Skills A（３組）</t>
  </si>
  <si>
    <t>Reading Skills A（４組）</t>
  </si>
  <si>
    <t>Reading Skills A（５組）</t>
  </si>
  <si>
    <t>鄧　子燕</t>
  </si>
  <si>
    <t>Reading Skills A（６組）</t>
  </si>
  <si>
    <t>Writing Skills A（１組）</t>
  </si>
  <si>
    <t>Real Writing　（大学生のためのエッセイライティング入門）</t>
    <rPh sb="14" eb="17">
      <t>ダイガクセイ</t>
    </rPh>
    <rPh sb="31" eb="33">
      <t>ニュウモン</t>
    </rPh>
    <phoneticPr fontId="3"/>
  </si>
  <si>
    <t>Writing Skills A（２組）</t>
  </si>
  <si>
    <t>Basic Steps to Academic Writing</t>
  </si>
  <si>
    <t>Writing Skills A（３組）</t>
  </si>
  <si>
    <t>Point By Point　トピック別エッセイの書き方―Writing Effective Opinion Essays</t>
  </si>
  <si>
    <t>Writing Skills A（４組）</t>
  </si>
  <si>
    <t>Basic Steps to Academic Writing -From Paragraph to Essay-</t>
  </si>
  <si>
    <t>Writing Skills A（５組）</t>
  </si>
  <si>
    <t>Writing Skills A（６組）</t>
  </si>
  <si>
    <t>Academic Writing Skills 2</t>
  </si>
  <si>
    <t>コミュニケーション研究Ｃ</t>
  </si>
  <si>
    <t>はじめて学ぶ異文化コミュニケーション</t>
  </si>
  <si>
    <t>有斐閣</t>
  </si>
  <si>
    <t>ディベートⅠ</t>
  </si>
  <si>
    <t>Pros &amp; Cons Discussing Today's Controversial Issues</t>
  </si>
  <si>
    <t>ビジネス英語研究Ａ</t>
  </si>
  <si>
    <t>英文ビジネスEメール　実例・表現1200　改訂版</t>
  </si>
  <si>
    <t>Z会</t>
  </si>
  <si>
    <t>ビジネス英語研究Ｃ</t>
  </si>
  <si>
    <t>プレゼンテーションⅠ</t>
  </si>
  <si>
    <t>Present Yourself Student's Book with Digital Pack (Level 1 - Experiences)</t>
  </si>
  <si>
    <t>英語学研究Ａ</t>
  </si>
  <si>
    <t>メタファに満ちた日常世界</t>
    <rPh sb="5" eb="6">
      <t>ミ</t>
    </rPh>
    <rPh sb="8" eb="10">
      <t>ニチジョウ</t>
    </rPh>
    <rPh sb="10" eb="12">
      <t>セカイ</t>
    </rPh>
    <phoneticPr fontId="32"/>
  </si>
  <si>
    <t>松柏社</t>
    <rPh sb="0" eb="2">
      <t>ショウハク</t>
    </rPh>
    <rPh sb="2" eb="3">
      <t>シャ</t>
    </rPh>
    <phoneticPr fontId="32"/>
  </si>
  <si>
    <t>英語学研究Ｃ</t>
  </si>
  <si>
    <t>英語教育研究Ａ</t>
  </si>
  <si>
    <t>英語教育研究Ｃ</t>
  </si>
  <si>
    <t>英米文学研究Ａ</t>
  </si>
  <si>
    <t>英米文学研究Ｃ</t>
  </si>
  <si>
    <t>Taste and Other Tales</t>
  </si>
  <si>
    <t>通訳英語Ⅰ</t>
  </si>
  <si>
    <t>河原　清志</t>
  </si>
  <si>
    <t>翻訳英語Ⅰ</t>
  </si>
  <si>
    <t>英米語学科　３年ゼミナール</t>
    <rPh sb="0" eb="2">
      <t>エイベイ</t>
    </rPh>
    <rPh sb="2" eb="3">
      <t>ゴ</t>
    </rPh>
    <rPh sb="3" eb="5">
      <t>ガッカ</t>
    </rPh>
    <rPh sb="7" eb="8">
      <t>ネン</t>
    </rPh>
    <phoneticPr fontId="6"/>
  </si>
  <si>
    <t>３年ゼミナール</t>
  </si>
  <si>
    <t>Effective Business Writing</t>
  </si>
  <si>
    <t>Harper Perennial</t>
  </si>
  <si>
    <t>ビジネス文・論文・レポートの文章術</t>
    <rPh sb="4" eb="5">
      <t>ブン</t>
    </rPh>
    <rPh sb="6" eb="8">
      <t>ロンブン</t>
    </rPh>
    <rPh sb="14" eb="16">
      <t>ブンショウ</t>
    </rPh>
    <rPh sb="16" eb="17">
      <t>ジュツ</t>
    </rPh>
    <phoneticPr fontId="3"/>
  </si>
  <si>
    <t>English Pronunciation in Use Intermediate</t>
  </si>
  <si>
    <t>心理言語学への招待</t>
    <rPh sb="0" eb="2">
      <t>シンリ</t>
    </rPh>
    <rPh sb="2" eb="5">
      <t>ゲンゴガク</t>
    </rPh>
    <rPh sb="7" eb="9">
      <t>ショウタイ</t>
    </rPh>
    <phoneticPr fontId="19"/>
  </si>
  <si>
    <t>英米語学科　４年ゼミナール</t>
    <rPh sb="0" eb="2">
      <t>エイベイ</t>
    </rPh>
    <rPh sb="2" eb="3">
      <t>ゴ</t>
    </rPh>
    <rPh sb="3" eb="5">
      <t>ガッカ</t>
    </rPh>
    <rPh sb="7" eb="8">
      <t>ネン</t>
    </rPh>
    <phoneticPr fontId="6"/>
  </si>
  <si>
    <t>４年ゼミナール</t>
  </si>
  <si>
    <t>伝える力</t>
    <rPh sb="0" eb="1">
      <t>ツタ</t>
    </rPh>
    <rPh sb="3" eb="4">
      <t>チカラ</t>
    </rPh>
    <phoneticPr fontId="3"/>
  </si>
  <si>
    <t>PHP研究所</t>
    <rPh sb="3" eb="6">
      <t>ケンキュウジョ</t>
    </rPh>
    <phoneticPr fontId="3"/>
  </si>
  <si>
    <t>中国語学科</t>
    <rPh sb="0" eb="3">
      <t>チュウゴクゴ</t>
    </rPh>
    <rPh sb="3" eb="5">
      <t>ガッカ</t>
    </rPh>
    <phoneticPr fontId="6"/>
  </si>
  <si>
    <t>中国語学科　１年</t>
    <rPh sb="0" eb="3">
      <t>チュウゴクゴ</t>
    </rPh>
    <rPh sb="3" eb="5">
      <t>ガッカ</t>
    </rPh>
    <rPh sb="7" eb="8">
      <t>ネン</t>
    </rPh>
    <phoneticPr fontId="6"/>
  </si>
  <si>
    <t>王/劉/戦</t>
    <rPh sb="2" eb="3">
      <t>リュウ</t>
    </rPh>
    <rPh sb="4" eb="5">
      <t>セン</t>
    </rPh>
    <phoneticPr fontId="19"/>
  </si>
  <si>
    <t>初级汉语口语（１）　第３版</t>
  </si>
  <si>
    <t>北京大学出版社</t>
  </si>
  <si>
    <t>中国史概論／中国歴史入門</t>
  </si>
  <si>
    <t>堀江　正樹</t>
  </si>
  <si>
    <t>中国語学科　２年</t>
    <rPh sb="0" eb="3">
      <t>チュウゴクゴ</t>
    </rPh>
    <rPh sb="3" eb="5">
      <t>ガッカ</t>
    </rPh>
    <rPh sb="7" eb="8">
      <t>ネン</t>
    </rPh>
    <phoneticPr fontId="6"/>
  </si>
  <si>
    <t>浅井/永江</t>
    <rPh sb="3" eb="5">
      <t>ナガエ</t>
    </rPh>
    <phoneticPr fontId="19"/>
  </si>
  <si>
    <t>新篇初级汉语 阅读教程Ⅱ</t>
  </si>
  <si>
    <t>読解Ⅰ（Ａ組）</t>
  </si>
  <si>
    <t>浅井　澄民</t>
  </si>
  <si>
    <t>読解Ⅰ（Ｂ組）</t>
  </si>
  <si>
    <t>平山/浅井</t>
    <rPh sb="3" eb="5">
      <t>アサイ</t>
    </rPh>
    <phoneticPr fontId="5"/>
  </si>
  <si>
    <t>やさしくくわしい中国語文法の基礎　改訂新版</t>
    <rPh sb="8" eb="11">
      <t>チュウゴクゴ</t>
    </rPh>
    <rPh sb="11" eb="13">
      <t>ブンポウ</t>
    </rPh>
    <rPh sb="14" eb="16">
      <t>キソ</t>
    </rPh>
    <rPh sb="17" eb="19">
      <t>カイテイ</t>
    </rPh>
    <rPh sb="19" eb="21">
      <t>シンパン</t>
    </rPh>
    <phoneticPr fontId="3"/>
  </si>
  <si>
    <t>東方書店</t>
    <rPh sb="0" eb="4">
      <t>トウホウショテン</t>
    </rPh>
    <phoneticPr fontId="3"/>
  </si>
  <si>
    <t>聴解Ⅰ（１組）</t>
  </si>
  <si>
    <t>劉　向軍</t>
  </si>
  <si>
    <r>
      <t>博雅</t>
    </r>
    <r>
      <rPr>
        <sz val="10"/>
        <color indexed="8"/>
        <rFont val="游ゴシック"/>
        <family val="3"/>
        <charset val="134"/>
      </rPr>
      <t>汉语</t>
    </r>
    <r>
      <rPr>
        <sz val="10"/>
        <color indexed="8"/>
        <rFont val="ＭＳ Ｐゴシック"/>
        <family val="3"/>
        <charset val="128"/>
      </rPr>
      <t>听</t>
    </r>
    <r>
      <rPr>
        <sz val="10"/>
        <color indexed="8"/>
        <rFont val="游ゴシック"/>
        <family val="3"/>
        <charset val="134"/>
      </rPr>
      <t>说</t>
    </r>
    <r>
      <rPr>
        <sz val="10"/>
        <color indexed="8"/>
        <rFont val="ＭＳ Ｐゴシック"/>
        <family val="3"/>
        <charset val="128"/>
      </rPr>
      <t>　准中</t>
    </r>
    <r>
      <rPr>
        <sz val="10"/>
        <color indexed="8"/>
        <rFont val="游ゴシック"/>
        <family val="3"/>
        <charset val="134"/>
      </rPr>
      <t>级</t>
    </r>
    <r>
      <rPr>
        <sz val="10"/>
        <color indexed="8"/>
        <rFont val="ＭＳ Ｐゴシック"/>
        <family val="3"/>
        <charset val="128"/>
      </rPr>
      <t>加速篇Ⅰ</t>
    </r>
    <rPh sb="0" eb="2">
      <t>ハクガ</t>
    </rPh>
    <rPh sb="8" eb="9">
      <t>チュウ</t>
    </rPh>
    <rPh sb="10" eb="12">
      <t>カソク</t>
    </rPh>
    <rPh sb="12" eb="13">
      <t>ヘン</t>
    </rPh>
    <phoneticPr fontId="3"/>
  </si>
  <si>
    <t>聴解Ⅰ（２組）</t>
  </si>
  <si>
    <t>李　旭</t>
  </si>
  <si>
    <t>チャイニーズアドベンチャー</t>
  </si>
  <si>
    <t>初级汉语口语（2）　第３版</t>
  </si>
  <si>
    <t>コミュニケーション中国語会話Ⅰ</t>
  </si>
  <si>
    <t>2冊めの中国語≪講読クラス≫　改訂版</t>
    <rPh sb="1" eb="2">
      <t>サツ</t>
    </rPh>
    <rPh sb="4" eb="7">
      <t>チュウゴクゴ</t>
    </rPh>
    <rPh sb="8" eb="10">
      <t>コウドク</t>
    </rPh>
    <rPh sb="15" eb="18">
      <t>カイテイバン</t>
    </rPh>
    <phoneticPr fontId="3"/>
  </si>
  <si>
    <t>コミュニケーション中国語講読Ⅰ</t>
  </si>
  <si>
    <t>北京コレクション（初級～中級編）</t>
    <rPh sb="0" eb="2">
      <t>ペキン</t>
    </rPh>
    <rPh sb="9" eb="11">
      <t>ショキュウ</t>
    </rPh>
    <rPh sb="12" eb="15">
      <t>チュウキュウヘン</t>
    </rPh>
    <phoneticPr fontId="3"/>
  </si>
  <si>
    <t>コミュニケーション中国語作文Ⅰ</t>
  </si>
  <si>
    <t>作文ルール66　日中翻訳技法</t>
    <rPh sb="0" eb="2">
      <t>サクブン</t>
    </rPh>
    <rPh sb="8" eb="10">
      <t>ニッチュウ</t>
    </rPh>
    <rPh sb="10" eb="12">
      <t>ホンヤク</t>
    </rPh>
    <rPh sb="12" eb="14">
      <t>ギホウ</t>
    </rPh>
    <phoneticPr fontId="3"/>
  </si>
  <si>
    <t>コミュニケーション入門Ⅰ</t>
  </si>
  <si>
    <t>樂　大維</t>
  </si>
  <si>
    <t>汉语口语速成－入门篇　上冊</t>
  </si>
  <si>
    <t>北京语言大学出版社</t>
  </si>
  <si>
    <t>ビジネス中国語会話Ⅰ</t>
  </si>
  <si>
    <t>倉持　リツコ</t>
  </si>
  <si>
    <t>新丝路：中级速成商务汉语1（附光盘1张）</t>
  </si>
  <si>
    <t>ビジネス中国語講読Ⅰ</t>
  </si>
  <si>
    <t>関口　美幸</t>
  </si>
  <si>
    <t>高等教育出版社</t>
  </si>
  <si>
    <t>観光中国語Ⅰ</t>
  </si>
  <si>
    <t>時事中国語Ⅰ</t>
  </si>
  <si>
    <t>時事中国語の教科書　2025年度版</t>
    <rPh sb="0" eb="2">
      <t>ジジ</t>
    </rPh>
    <rPh sb="2" eb="5">
      <t>チュウゴクゴ</t>
    </rPh>
    <rPh sb="6" eb="9">
      <t>キョウカショ</t>
    </rPh>
    <rPh sb="14" eb="17">
      <t>ネンドバン</t>
    </rPh>
    <phoneticPr fontId="19"/>
  </si>
  <si>
    <t>朝日出版社</t>
    <rPh sb="0" eb="4">
      <t>アサヒシュッパン</t>
    </rPh>
    <rPh sb="4" eb="5">
      <t>シャ</t>
    </rPh>
    <phoneticPr fontId="19"/>
  </si>
  <si>
    <t>商業文書Ⅰ</t>
  </si>
  <si>
    <t>中国史Ⅰ</t>
  </si>
  <si>
    <t>現代中国の軌跡</t>
    <rPh sb="0" eb="2">
      <t>ゲンダイ</t>
    </rPh>
    <rPh sb="2" eb="4">
      <t>チュウゴク</t>
    </rPh>
    <rPh sb="5" eb="7">
      <t>キセキ</t>
    </rPh>
    <phoneticPr fontId="3"/>
  </si>
  <si>
    <t>中国語通訳法Ⅰ</t>
  </si>
  <si>
    <t>中国語で案内する日本</t>
  </si>
  <si>
    <t>研究社</t>
  </si>
  <si>
    <t>広東語Ⅰ</t>
  </si>
  <si>
    <t>横田　文彦</t>
  </si>
  <si>
    <t>ニューエクスプレス+　広東語</t>
    <rPh sb="11" eb="14">
      <t>カントンゴ</t>
    </rPh>
    <phoneticPr fontId="3"/>
  </si>
  <si>
    <t>中国語スピーチ</t>
  </si>
  <si>
    <t>王　旭東</t>
  </si>
  <si>
    <t>日本人が知りたい中国人の当たり前</t>
    <rPh sb="0" eb="3">
      <t>ニホンジン</t>
    </rPh>
    <rPh sb="4" eb="5">
      <t>シ</t>
    </rPh>
    <rPh sb="8" eb="11">
      <t>チュウゴクジン</t>
    </rPh>
    <rPh sb="12" eb="13">
      <t>ア</t>
    </rPh>
    <rPh sb="15" eb="16">
      <t>マエ</t>
    </rPh>
    <phoneticPr fontId="3"/>
  </si>
  <si>
    <t>台湾語Ⅰ</t>
  </si>
  <si>
    <t>中国語　わかる文法</t>
    <rPh sb="0" eb="3">
      <t>チュウゴクゴ</t>
    </rPh>
    <rPh sb="7" eb="9">
      <t>ブンポウ</t>
    </rPh>
    <phoneticPr fontId="19"/>
  </si>
  <si>
    <t>中国語学科　3年</t>
    <rPh sb="0" eb="3">
      <t>チュウゴクゴ</t>
    </rPh>
    <rPh sb="3" eb="5">
      <t>ガッカ</t>
    </rPh>
    <rPh sb="7" eb="8">
      <t>ネン</t>
    </rPh>
    <phoneticPr fontId="6"/>
  </si>
  <si>
    <t>丸山/阿部</t>
    <rPh sb="3" eb="5">
      <t>アベ</t>
    </rPh>
    <phoneticPr fontId="19"/>
  </si>
  <si>
    <t>汉语阅读速成 中级篇 第二版</t>
  </si>
  <si>
    <t>馬　大愚</t>
  </si>
  <si>
    <t>汉语口语速成　基础篇 上册  下册（第三版）</t>
  </si>
  <si>
    <t>表現演習①Ⅰ（Ｓ組）</t>
  </si>
  <si>
    <r>
      <t>博雅</t>
    </r>
    <r>
      <rPr>
        <sz val="10"/>
        <color indexed="8"/>
        <rFont val="游ゴシック"/>
        <family val="3"/>
        <charset val="134"/>
      </rPr>
      <t>汉语</t>
    </r>
    <r>
      <rPr>
        <sz val="10"/>
        <color indexed="8"/>
        <rFont val="ＭＳ Ｐゴシック"/>
        <family val="3"/>
        <charset val="128"/>
      </rPr>
      <t>　高</t>
    </r>
    <r>
      <rPr>
        <sz val="10"/>
        <color indexed="8"/>
        <rFont val="游ゴシック"/>
        <family val="3"/>
        <charset val="134"/>
      </rPr>
      <t>级飞</t>
    </r>
    <r>
      <rPr>
        <sz val="10"/>
        <color indexed="8"/>
        <rFont val="ＭＳ Ｐゴシック"/>
        <family val="3"/>
        <charset val="128"/>
      </rPr>
      <t>翔篇Ⅰ（第2版）</t>
    </r>
    <rPh sb="0" eb="2">
      <t>ハクガ</t>
    </rPh>
    <rPh sb="5" eb="6">
      <t>コウ</t>
    </rPh>
    <rPh sb="8" eb="9">
      <t>ショウ</t>
    </rPh>
    <rPh sb="9" eb="10">
      <t>ヘン</t>
    </rPh>
    <rPh sb="12" eb="13">
      <t>ダイ</t>
    </rPh>
    <rPh sb="14" eb="15">
      <t>ハン</t>
    </rPh>
    <phoneticPr fontId="3"/>
  </si>
  <si>
    <t>作文演習Ⅰ（Ａ組）</t>
  </si>
  <si>
    <t>作文演習Ⅰ（Ｂ組）</t>
  </si>
  <si>
    <t>作文演習Ⅰ（Ｓ組）</t>
  </si>
  <si>
    <t>コミュニケーション中国語会話Ⅲ</t>
  </si>
  <si>
    <t>飯島　啓子</t>
  </si>
  <si>
    <t>コミュニケーション中国語講読Ⅲ</t>
  </si>
  <si>
    <t>新選中国現代文</t>
    <rPh sb="0" eb="2">
      <t>シンセン</t>
    </rPh>
    <rPh sb="2" eb="4">
      <t>チュウゴク</t>
    </rPh>
    <rPh sb="4" eb="7">
      <t>ゲンダイブン</t>
    </rPh>
    <phoneticPr fontId="32"/>
  </si>
  <si>
    <t>コミュニケーション中国語作文Ⅲ</t>
  </si>
  <si>
    <t>ビジネス中国語会話Ⅲ</t>
  </si>
  <si>
    <t>ビジネス中国語講読Ⅲ</t>
  </si>
  <si>
    <t>商業文書Ⅲ</t>
  </si>
  <si>
    <t>中国語学科　4年</t>
    <rPh sb="0" eb="3">
      <t>チュウゴクゴ</t>
    </rPh>
    <rPh sb="3" eb="5">
      <t>ガッカ</t>
    </rPh>
    <rPh sb="7" eb="8">
      <t>ネン</t>
    </rPh>
    <phoneticPr fontId="6"/>
  </si>
  <si>
    <t>表現演習②Ⅰ（Ａ組）</t>
  </si>
  <si>
    <t>中国語口語表現　ネイティブに学ぶ慣用語</t>
    <rPh sb="0" eb="3">
      <t>チュウゴクゴ</t>
    </rPh>
    <rPh sb="3" eb="5">
      <t>コウゴ</t>
    </rPh>
    <rPh sb="5" eb="7">
      <t>ヒョウゲン</t>
    </rPh>
    <rPh sb="14" eb="15">
      <t>マナ</t>
    </rPh>
    <rPh sb="16" eb="19">
      <t>カンヨウゴ</t>
    </rPh>
    <phoneticPr fontId="5"/>
  </si>
  <si>
    <t>東方書店</t>
    <rPh sb="0" eb="4">
      <t>トウホウショテン</t>
    </rPh>
    <phoneticPr fontId="5"/>
  </si>
  <si>
    <t>表現演習②Ⅰ（Ｂ組）</t>
  </si>
  <si>
    <t>表現演習②Ⅰ（Ｓ組）</t>
  </si>
  <si>
    <t>汉语口语习惯用语教程</t>
  </si>
  <si>
    <t>スペイン語学科</t>
    <rPh sb="4" eb="5">
      <t>ゴ</t>
    </rPh>
    <rPh sb="5" eb="7">
      <t>ガッカ</t>
    </rPh>
    <phoneticPr fontId="6"/>
  </si>
  <si>
    <t>スペイン語学科　1年</t>
    <rPh sb="4" eb="5">
      <t>ゴ</t>
    </rPh>
    <rPh sb="5" eb="7">
      <t>ガッカ</t>
    </rPh>
    <rPh sb="9" eb="10">
      <t>ネン</t>
    </rPh>
    <phoneticPr fontId="6"/>
  </si>
  <si>
    <t>長縄/安富/廣澤</t>
    <rPh sb="0" eb="2">
      <t>ナガナワ</t>
    </rPh>
    <rPh sb="3" eb="5">
      <t>ヤストミ</t>
    </rPh>
    <rPh sb="6" eb="8">
      <t>ヒロサワ</t>
    </rPh>
    <phoneticPr fontId="19"/>
  </si>
  <si>
    <t>スペイン語 文法と練習</t>
  </si>
  <si>
    <t>白水社</t>
  </si>
  <si>
    <t>新版 スペイン語の入門(CD 付)</t>
  </si>
  <si>
    <t>現代スペイン語辞典(改訂版)</t>
  </si>
  <si>
    <t>基礎語彙プリント</t>
    <rPh sb="0" eb="2">
      <t>キソ</t>
    </rPh>
    <rPh sb="2" eb="4">
      <t>ゴイ</t>
    </rPh>
    <phoneticPr fontId="19"/>
  </si>
  <si>
    <t>CDブック　これなら覚えられるスペイン語単語帳</t>
  </si>
  <si>
    <t>NHK出版</t>
  </si>
  <si>
    <t>スペイン語相互学習Ⅰ（Ａ組）</t>
  </si>
  <si>
    <t>廣澤　明彦</t>
  </si>
  <si>
    <t>レベル別スペイン語文法ドリルグリーン版</t>
  </si>
  <si>
    <t>スペイン語相互学習Ⅰ（Ｂ組）</t>
  </si>
  <si>
    <t>初級ワークショップⅠ</t>
  </si>
  <si>
    <t>スペイン語学科　2年</t>
    <rPh sb="4" eb="5">
      <t>ゴ</t>
    </rPh>
    <rPh sb="5" eb="7">
      <t>ガッカ</t>
    </rPh>
    <rPh sb="9" eb="10">
      <t>ネン</t>
    </rPh>
    <phoneticPr fontId="6"/>
  </si>
  <si>
    <t>中級文法Ⅰ</t>
  </si>
  <si>
    <t>スペイン語文法中級コース（改訂版）</t>
    <rPh sb="4" eb="5">
      <t>ゴ</t>
    </rPh>
    <rPh sb="5" eb="7">
      <t>ブンポウ</t>
    </rPh>
    <rPh sb="7" eb="9">
      <t>チュウキュウ</t>
    </rPh>
    <rPh sb="13" eb="16">
      <t>カイテイバン</t>
    </rPh>
    <phoneticPr fontId="3"/>
  </si>
  <si>
    <t>中級スペイン文法</t>
    <rPh sb="0" eb="2">
      <t>チュウキュウ</t>
    </rPh>
    <rPh sb="6" eb="8">
      <t>ブンポウ</t>
    </rPh>
    <phoneticPr fontId="3"/>
  </si>
  <si>
    <t>中級作文Ⅰ</t>
  </si>
  <si>
    <t>新訂版　スペイン語作文中級コース</t>
    <rPh sb="0" eb="3">
      <t>シンテイバン</t>
    </rPh>
    <rPh sb="8" eb="9">
      <t>ゴ</t>
    </rPh>
    <rPh sb="9" eb="11">
      <t>サクブン</t>
    </rPh>
    <rPh sb="11" eb="13">
      <t>チュウキュウ</t>
    </rPh>
    <phoneticPr fontId="3"/>
  </si>
  <si>
    <t>同学社</t>
    <rPh sb="0" eb="3">
      <t>ドウガクシャ</t>
    </rPh>
    <phoneticPr fontId="3"/>
  </si>
  <si>
    <t>中級講読①Ⅰ</t>
  </si>
  <si>
    <t>郷澤　圭介</t>
  </si>
  <si>
    <t>初級～中級スペイン語　-世界遺産を訪ねて（改訂版）</t>
    <rPh sb="0" eb="2">
      <t>ショキュウ</t>
    </rPh>
    <rPh sb="3" eb="5">
      <t>チュウキュウ</t>
    </rPh>
    <rPh sb="9" eb="10">
      <t>ゴ</t>
    </rPh>
    <rPh sb="12" eb="14">
      <t>セカイ</t>
    </rPh>
    <rPh sb="14" eb="16">
      <t>イサン</t>
    </rPh>
    <rPh sb="17" eb="18">
      <t>タズ</t>
    </rPh>
    <rPh sb="21" eb="24">
      <t>カイテイバン</t>
    </rPh>
    <phoneticPr fontId="3"/>
  </si>
  <si>
    <t>中級講読②Ⅰ</t>
  </si>
  <si>
    <t>日西語対照研究Ⅰ</t>
  </si>
  <si>
    <t>報道スペイン語Ⅰ</t>
  </si>
  <si>
    <t>豊丸　敦子</t>
  </si>
  <si>
    <t>ニュースで学ぶ中級スペイン語[改訂版]</t>
    <rPh sb="5" eb="6">
      <t>マナ</t>
    </rPh>
    <rPh sb="7" eb="9">
      <t>チュウキュウ</t>
    </rPh>
    <rPh sb="13" eb="14">
      <t>ゴ</t>
    </rPh>
    <rPh sb="15" eb="18">
      <t>カイテイバン</t>
    </rPh>
    <phoneticPr fontId="32"/>
  </si>
  <si>
    <t>三修社</t>
    <rPh sb="0" eb="2">
      <t>サンシュウ</t>
    </rPh>
    <rPh sb="2" eb="3">
      <t>シャ</t>
    </rPh>
    <phoneticPr fontId="32"/>
  </si>
  <si>
    <t>スペイン語通訳法Ⅰ</t>
  </si>
  <si>
    <t>会話と通訳練習で学ぶ中級スペイン語</t>
    <rPh sb="0" eb="2">
      <t>カイワ</t>
    </rPh>
    <rPh sb="3" eb="5">
      <t>ツウヤク</t>
    </rPh>
    <rPh sb="5" eb="7">
      <t>レンシュウ</t>
    </rPh>
    <rPh sb="8" eb="9">
      <t>マナ</t>
    </rPh>
    <rPh sb="10" eb="12">
      <t>チュウキュウ</t>
    </rPh>
    <rPh sb="16" eb="17">
      <t>ゴ</t>
    </rPh>
    <phoneticPr fontId="3"/>
  </si>
  <si>
    <t>商業スペイン語Ⅰ</t>
  </si>
  <si>
    <t>実践！ビジネススペイン語ハンドブック</t>
  </si>
  <si>
    <t>インタースペイン</t>
  </si>
  <si>
    <t>日本紹介スペイン語Ⅱ</t>
  </si>
  <si>
    <t>桜田　ゆみ</t>
  </si>
  <si>
    <t>スペイン語相互学習Ⅲ（Ａ組）</t>
  </si>
  <si>
    <t>スペイン語相互学習Ⅲ（Ｂ組）</t>
  </si>
  <si>
    <t>スペイン語相互学習Ⅴ（Ａ組）</t>
  </si>
  <si>
    <t>スペイン語相互学習Ⅴ（Ｂ組）</t>
  </si>
  <si>
    <t>スペイン語学科　3年</t>
    <rPh sb="4" eb="5">
      <t>ゴ</t>
    </rPh>
    <rPh sb="5" eb="7">
      <t>ガッカ</t>
    </rPh>
    <rPh sb="9" eb="10">
      <t>ネン</t>
    </rPh>
    <phoneticPr fontId="6"/>
  </si>
  <si>
    <t>上級総合演習Ⅰ</t>
  </si>
  <si>
    <t>スペイン語スピーキング</t>
    <rPh sb="4" eb="5">
      <t>ゴ</t>
    </rPh>
    <phoneticPr fontId="3"/>
  </si>
  <si>
    <t>上級作文演習Ⅰ（Ａ組）</t>
  </si>
  <si>
    <t>スペイン語作文の方法・構文編</t>
    <rPh sb="4" eb="5">
      <t>ゴ</t>
    </rPh>
    <rPh sb="5" eb="7">
      <t>サクブン</t>
    </rPh>
    <rPh sb="8" eb="10">
      <t>ホウホウ</t>
    </rPh>
    <rPh sb="11" eb="14">
      <t>コウブンヘン</t>
    </rPh>
    <phoneticPr fontId="3"/>
  </si>
  <si>
    <t>上級作文演習Ⅰ（Ｂ組）</t>
  </si>
  <si>
    <t>エンリケ　アルマラス</t>
  </si>
  <si>
    <t>上級講読演習Ⅰ</t>
  </si>
  <si>
    <t>読んで学べるスペイン語23話（音声データ付改訂版）</t>
    <rPh sb="0" eb="1">
      <t>ヨ</t>
    </rPh>
    <rPh sb="3" eb="4">
      <t>マナ</t>
    </rPh>
    <rPh sb="10" eb="11">
      <t>ゴ</t>
    </rPh>
    <rPh sb="13" eb="14">
      <t>ワ</t>
    </rPh>
    <rPh sb="15" eb="17">
      <t>オンセイ</t>
    </rPh>
    <rPh sb="20" eb="21">
      <t>ツキ</t>
    </rPh>
    <rPh sb="21" eb="24">
      <t>カイテイバン</t>
    </rPh>
    <phoneticPr fontId="3"/>
  </si>
  <si>
    <t>エレラボB1</t>
  </si>
  <si>
    <t>ESPACIO JOVEN A2.2. LIBRO DEL ALUMNO</t>
  </si>
  <si>
    <t>EDINUMEN</t>
  </si>
  <si>
    <t>スペイン語学科　4年</t>
    <rPh sb="4" eb="5">
      <t>ゴ</t>
    </rPh>
    <rPh sb="5" eb="7">
      <t>ガッカ</t>
    </rPh>
    <rPh sb="9" eb="10">
      <t>ネン</t>
    </rPh>
    <phoneticPr fontId="6"/>
  </si>
  <si>
    <t>スペイン語学科　3年ゼミナール</t>
    <rPh sb="4" eb="5">
      <t>ゴ</t>
    </rPh>
    <rPh sb="5" eb="7">
      <t>ガッカ</t>
    </rPh>
    <rPh sb="9" eb="10">
      <t>ネン</t>
    </rPh>
    <phoneticPr fontId="6"/>
  </si>
  <si>
    <t>メソアメリカを知るための58章</t>
    <rPh sb="7" eb="8">
      <t>シ</t>
    </rPh>
    <rPh sb="14" eb="15">
      <t>ショウ</t>
    </rPh>
    <phoneticPr fontId="3"/>
  </si>
  <si>
    <t>明石書店</t>
    <rPh sb="0" eb="4">
      <t>アカシショテン</t>
    </rPh>
    <phoneticPr fontId="3"/>
  </si>
  <si>
    <t>図説アステカ文明</t>
    <rPh sb="0" eb="2">
      <t>ズセツ</t>
    </rPh>
    <rPh sb="6" eb="8">
      <t>ブンメイ</t>
    </rPh>
    <phoneticPr fontId="32"/>
  </si>
  <si>
    <t>創元社</t>
    <rPh sb="0" eb="3">
      <t>ソウゲンシャ</t>
    </rPh>
    <phoneticPr fontId="32"/>
  </si>
  <si>
    <t>スペイン語学科　4年ゼミナール</t>
    <rPh sb="4" eb="5">
      <t>ゴ</t>
    </rPh>
    <rPh sb="5" eb="7">
      <t>ガッカ</t>
    </rPh>
    <rPh sb="9" eb="10">
      <t>ネン</t>
    </rPh>
    <phoneticPr fontId="6"/>
  </si>
  <si>
    <t>国際日本語学科</t>
    <rPh sb="0" eb="2">
      <t>コクサイ</t>
    </rPh>
    <rPh sb="2" eb="5">
      <t>ニホンゴ</t>
    </rPh>
    <rPh sb="5" eb="7">
      <t>ガッカ</t>
    </rPh>
    <phoneticPr fontId="6"/>
  </si>
  <si>
    <t>国際日本語学科　1年</t>
    <rPh sb="0" eb="2">
      <t>コクサイ</t>
    </rPh>
    <rPh sb="2" eb="5">
      <t>ニホンゴ</t>
    </rPh>
    <rPh sb="5" eb="7">
      <t>ガッカ</t>
    </rPh>
    <rPh sb="9" eb="10">
      <t>ネン</t>
    </rPh>
    <phoneticPr fontId="6"/>
  </si>
  <si>
    <t>日本語学概論Ⅰ／日本語学概論（一般学生クラス）</t>
  </si>
  <si>
    <t>日本語概説（改訂版）</t>
    <rPh sb="0" eb="3">
      <t>ニホンゴ</t>
    </rPh>
    <rPh sb="3" eb="5">
      <t>ガイセツ</t>
    </rPh>
    <rPh sb="6" eb="9">
      <t>カイテイバン</t>
    </rPh>
    <phoneticPr fontId="3"/>
  </si>
  <si>
    <t>日本語リテラシーⅠＡ（留学生１組）</t>
  </si>
  <si>
    <t>日本語リテラシーⅠＡ（留学生２組）</t>
  </si>
  <si>
    <t>芝　薫</t>
  </si>
  <si>
    <t>日本語リテラシーⅠＢ（留学生１組）</t>
  </si>
  <si>
    <t>盤若　洋子</t>
  </si>
  <si>
    <t>日本語リテラシーⅠＢ（留学生２組）</t>
  </si>
  <si>
    <t>関根　稚恵</t>
  </si>
  <si>
    <t>日本古典文法Ⅰ</t>
  </si>
  <si>
    <t>古典文法の基礎</t>
    <rPh sb="0" eb="2">
      <t>コテン</t>
    </rPh>
    <rPh sb="2" eb="4">
      <t>ブンポウ</t>
    </rPh>
    <rPh sb="5" eb="7">
      <t>キソ</t>
    </rPh>
    <phoneticPr fontId="3"/>
  </si>
  <si>
    <t>国際日本語学科　2年</t>
    <rPh sb="0" eb="2">
      <t>コクサイ</t>
    </rPh>
    <rPh sb="2" eb="5">
      <t>ニホンゴ</t>
    </rPh>
    <rPh sb="5" eb="7">
      <t>ガッカ</t>
    </rPh>
    <rPh sb="9" eb="10">
      <t>ネン</t>
    </rPh>
    <phoneticPr fontId="6"/>
  </si>
  <si>
    <t>日本語史</t>
  </si>
  <si>
    <t>はじめて読む日本語の歴史</t>
    <rPh sb="4" eb="5">
      <t>ヨ</t>
    </rPh>
    <rPh sb="6" eb="9">
      <t>ニホンゴ</t>
    </rPh>
    <rPh sb="10" eb="12">
      <t>レキシ</t>
    </rPh>
    <phoneticPr fontId="3"/>
  </si>
  <si>
    <t>ベレ出版</t>
    <rPh sb="2" eb="4">
      <t>シュッパン</t>
    </rPh>
    <phoneticPr fontId="3"/>
  </si>
  <si>
    <t>日本語相互学習Ⅰ（Ａ組）</t>
  </si>
  <si>
    <t>近藤　真宣</t>
  </si>
  <si>
    <t>日本語相互学習Ⅰ（Ｂ組）</t>
  </si>
  <si>
    <t>日本語表現Ⅰ／日本語表現基礎</t>
  </si>
  <si>
    <t>文章表現のワークブック</t>
    <rPh sb="0" eb="2">
      <t>ブンショウ</t>
    </rPh>
    <rPh sb="2" eb="4">
      <t>ヒョウゲン</t>
    </rPh>
    <phoneticPr fontId="3"/>
  </si>
  <si>
    <t>国際日本語学科　3年</t>
    <rPh sb="0" eb="2">
      <t>コクサイ</t>
    </rPh>
    <rPh sb="2" eb="5">
      <t>ニホンゴ</t>
    </rPh>
    <rPh sb="5" eb="7">
      <t>ガッカ</t>
    </rPh>
    <rPh sb="9" eb="10">
      <t>ネン</t>
    </rPh>
    <phoneticPr fontId="6"/>
  </si>
  <si>
    <t>日本古典文学Ⅰ</t>
  </si>
  <si>
    <t>草野　勝</t>
  </si>
  <si>
    <t>国際コミュニケーション論</t>
  </si>
  <si>
    <t>木山　三佳</t>
  </si>
  <si>
    <t>社会言語学への招待</t>
    <rPh sb="0" eb="2">
      <t>シャカイ</t>
    </rPh>
    <rPh sb="2" eb="5">
      <t>ゲンゴガク</t>
    </rPh>
    <rPh sb="7" eb="9">
      <t>ショウタイ</t>
    </rPh>
    <phoneticPr fontId="3"/>
  </si>
  <si>
    <t>翻訳・通訳概論（日英）</t>
  </si>
  <si>
    <t>国際日本語学科　３年ゼミナール</t>
    <rPh sb="0" eb="2">
      <t>コクサイ</t>
    </rPh>
    <rPh sb="2" eb="5">
      <t>ニホンゴ</t>
    </rPh>
    <rPh sb="5" eb="7">
      <t>ガッカ</t>
    </rPh>
    <rPh sb="9" eb="10">
      <t>ネン</t>
    </rPh>
    <phoneticPr fontId="6"/>
  </si>
  <si>
    <t>テクスト分析入門　</t>
    <rPh sb="4" eb="6">
      <t>ブンセキ</t>
    </rPh>
    <rPh sb="6" eb="8">
      <t>ニュウモン</t>
    </rPh>
    <phoneticPr fontId="3"/>
  </si>
  <si>
    <t>ひつじ書房</t>
    <rPh sb="3" eb="5">
      <t>ショボウ</t>
    </rPh>
    <phoneticPr fontId="3"/>
  </si>
  <si>
    <t>中村　かおり</t>
  </si>
  <si>
    <t>国際日本語学科　４年ゼミナール</t>
    <rPh sb="0" eb="2">
      <t>コクサイ</t>
    </rPh>
    <rPh sb="2" eb="5">
      <t>ニホンゴ</t>
    </rPh>
    <rPh sb="5" eb="7">
      <t>ガッカ</t>
    </rPh>
    <rPh sb="9" eb="10">
      <t>ネン</t>
    </rPh>
    <phoneticPr fontId="6"/>
  </si>
  <si>
    <t>文学研究の扉をひらく-基礎と発展</t>
    <rPh sb="0" eb="2">
      <t>ブンガク</t>
    </rPh>
    <rPh sb="2" eb="4">
      <t>ケンキュウ</t>
    </rPh>
    <rPh sb="5" eb="6">
      <t>トビラ</t>
    </rPh>
    <rPh sb="11" eb="13">
      <t>キソ</t>
    </rPh>
    <rPh sb="14" eb="16">
      <t>ハッテン</t>
    </rPh>
    <phoneticPr fontId="3"/>
  </si>
  <si>
    <t>工　　学　　部</t>
  </si>
  <si>
    <t>専門基礎科目</t>
  </si>
  <si>
    <t>線形代数（第2版）</t>
    <rPh sb="0" eb="2">
      <t>センケイ</t>
    </rPh>
    <rPh sb="2" eb="4">
      <t>ダイスウ</t>
    </rPh>
    <rPh sb="5" eb="6">
      <t>ダイ</t>
    </rPh>
    <rPh sb="7" eb="8">
      <t>ハン</t>
    </rPh>
    <phoneticPr fontId="19"/>
  </si>
  <si>
    <t>森北出版</t>
    <rPh sb="0" eb="2">
      <t>モリキタ</t>
    </rPh>
    <rPh sb="2" eb="4">
      <t>シュッパン</t>
    </rPh>
    <phoneticPr fontId="19"/>
  </si>
  <si>
    <t>理工系入門　微分積分</t>
    <rPh sb="0" eb="3">
      <t>リコウケイ</t>
    </rPh>
    <rPh sb="3" eb="5">
      <t>ニュウモン</t>
    </rPh>
    <rPh sb="6" eb="8">
      <t>ビブン</t>
    </rPh>
    <rPh sb="8" eb="10">
      <t>セキブン</t>
    </rPh>
    <phoneticPr fontId="19"/>
  </si>
  <si>
    <t>裳華房</t>
    <rPh sb="0" eb="2">
      <t>ショウカ</t>
    </rPh>
    <rPh sb="2" eb="3">
      <t>ボウ</t>
    </rPh>
    <phoneticPr fontId="19"/>
  </si>
  <si>
    <t>西田　生郞</t>
  </si>
  <si>
    <t>化学の視点</t>
    <rPh sb="0" eb="2">
      <t>カガク</t>
    </rPh>
    <rPh sb="3" eb="5">
      <t>シテン</t>
    </rPh>
    <phoneticPr fontId="3"/>
  </si>
  <si>
    <t>東京教学社</t>
    <rPh sb="0" eb="2">
      <t>トウキョウ</t>
    </rPh>
    <rPh sb="2" eb="4">
      <t>キョウガク</t>
    </rPh>
    <rPh sb="4" eb="5">
      <t>シャ</t>
    </rPh>
    <phoneticPr fontId="3"/>
  </si>
  <si>
    <t>化学Ａ／化学Ⅰ　2組</t>
  </si>
  <si>
    <t>傳田　公紀</t>
  </si>
  <si>
    <t>一般化学　4訂版</t>
    <rPh sb="0" eb="2">
      <t>イッパン</t>
    </rPh>
    <rPh sb="2" eb="4">
      <t>カガク</t>
    </rPh>
    <rPh sb="6" eb="8">
      <t>テイバン</t>
    </rPh>
    <phoneticPr fontId="3"/>
  </si>
  <si>
    <t>裳華房</t>
    <rPh sb="0" eb="2">
      <t>ショウカ</t>
    </rPh>
    <rPh sb="2" eb="3">
      <t>ボウ</t>
    </rPh>
    <phoneticPr fontId="3"/>
  </si>
  <si>
    <t>化学　入門編</t>
    <rPh sb="0" eb="2">
      <t>カガク</t>
    </rPh>
    <rPh sb="3" eb="6">
      <t>ニュウモンヘン</t>
    </rPh>
    <phoneticPr fontId="3"/>
  </si>
  <si>
    <t>元素周期表で世界はすべて読み解ける　（光文社新書）</t>
    <rPh sb="0" eb="2">
      <t>ゲンソ</t>
    </rPh>
    <rPh sb="2" eb="5">
      <t>シュウキヒョウ</t>
    </rPh>
    <rPh sb="6" eb="8">
      <t>セカイ</t>
    </rPh>
    <rPh sb="12" eb="13">
      <t>ヨ</t>
    </rPh>
    <rPh sb="14" eb="15">
      <t>ト</t>
    </rPh>
    <rPh sb="19" eb="22">
      <t>コウブンシャ</t>
    </rPh>
    <rPh sb="22" eb="24">
      <t>シンショ</t>
    </rPh>
    <phoneticPr fontId="3"/>
  </si>
  <si>
    <t>光文社</t>
    <rPh sb="0" eb="3">
      <t>コウブンシャ</t>
    </rPh>
    <phoneticPr fontId="3"/>
  </si>
  <si>
    <t>暗記しないで化学入門　新訂版　（ブルーバックス）</t>
    <rPh sb="0" eb="2">
      <t>アンキ</t>
    </rPh>
    <rPh sb="6" eb="8">
      <t>カガク</t>
    </rPh>
    <rPh sb="8" eb="10">
      <t>ニュウモン</t>
    </rPh>
    <rPh sb="11" eb="14">
      <t>シンテイバン</t>
    </rPh>
    <phoneticPr fontId="3"/>
  </si>
  <si>
    <t>講談社</t>
    <rPh sb="0" eb="3">
      <t>コウダンシャ</t>
    </rPh>
    <phoneticPr fontId="3"/>
  </si>
  <si>
    <t>第5版　基礎物理学</t>
    <rPh sb="0" eb="1">
      <t>ダイ</t>
    </rPh>
    <rPh sb="2" eb="3">
      <t>ハン</t>
    </rPh>
    <rPh sb="4" eb="6">
      <t>キソ</t>
    </rPh>
    <rPh sb="6" eb="9">
      <t>ブツリガク</t>
    </rPh>
    <phoneticPr fontId="19"/>
  </si>
  <si>
    <t>学術図書出版社</t>
    <rPh sb="0" eb="2">
      <t>ガクジュツ</t>
    </rPh>
    <rPh sb="2" eb="4">
      <t>トショ</t>
    </rPh>
    <rPh sb="4" eb="7">
      <t>シュッパンシャ</t>
    </rPh>
    <phoneticPr fontId="19"/>
  </si>
  <si>
    <t>5％引き</t>
    <rPh sb="2" eb="3">
      <t>ビ</t>
    </rPh>
    <phoneticPr fontId="5"/>
  </si>
  <si>
    <t>物理学入門／物理学Ⅰ (デザイン）</t>
  </si>
  <si>
    <t>齊藤　実穂</t>
  </si>
  <si>
    <t>基礎科学実験テキスト+報告書</t>
    <rPh sb="0" eb="6">
      <t>キソカガクジッケン</t>
    </rPh>
    <rPh sb="11" eb="14">
      <t>ホウコクショ</t>
    </rPh>
    <phoneticPr fontId="19"/>
  </si>
  <si>
    <t>学術図書出版社</t>
    <rPh sb="0" eb="2">
      <t>ガクジュツ</t>
    </rPh>
    <rPh sb="2" eb="4">
      <t>トショ</t>
    </rPh>
    <rPh sb="4" eb="6">
      <t>シュッパン</t>
    </rPh>
    <rPh sb="6" eb="7">
      <t>シャ</t>
    </rPh>
    <phoneticPr fontId="19"/>
  </si>
  <si>
    <t>実験ノート</t>
    <rPh sb="0" eb="2">
      <t>ジッケン</t>
    </rPh>
    <phoneticPr fontId="7"/>
  </si>
  <si>
    <t>関数電卓</t>
    <rPh sb="0" eb="2">
      <t>カンスウ</t>
    </rPh>
    <rPh sb="2" eb="4">
      <t>デンタク</t>
    </rPh>
    <phoneticPr fontId="7"/>
  </si>
  <si>
    <t>機械システム工学設計製図Ⅰ（機械・国コ機械）</t>
  </si>
  <si>
    <t>木原/松本</t>
    <rPh sb="3" eb="5">
      <t>マツモト</t>
    </rPh>
    <phoneticPr fontId="19"/>
  </si>
  <si>
    <t>JISによる機械製図と機械設計（第2版）</t>
    <rPh sb="6" eb="8">
      <t>キカイ</t>
    </rPh>
    <rPh sb="8" eb="10">
      <t>セイズ</t>
    </rPh>
    <rPh sb="11" eb="13">
      <t>キカイ</t>
    </rPh>
    <rPh sb="13" eb="15">
      <t>セッケイ</t>
    </rPh>
    <rPh sb="16" eb="17">
      <t>ダイ</t>
    </rPh>
    <rPh sb="18" eb="19">
      <t>ハン</t>
    </rPh>
    <phoneticPr fontId="3"/>
  </si>
  <si>
    <t>オーム社</t>
    <rPh sb="3" eb="4">
      <t>シャ</t>
    </rPh>
    <phoneticPr fontId="3"/>
  </si>
  <si>
    <t>機械工作法（増補）</t>
    <rPh sb="0" eb="2">
      <t>キカイ</t>
    </rPh>
    <rPh sb="2" eb="5">
      <t>コウサクホウ</t>
    </rPh>
    <rPh sb="6" eb="8">
      <t>ゾウホ</t>
    </rPh>
    <phoneticPr fontId="3"/>
  </si>
  <si>
    <t>コロナ社</t>
    <rPh sb="3" eb="4">
      <t>シャ</t>
    </rPh>
    <phoneticPr fontId="3"/>
  </si>
  <si>
    <t>工学基礎　図学と製図（第3版）</t>
    <rPh sb="0" eb="2">
      <t>コウガク</t>
    </rPh>
    <rPh sb="2" eb="4">
      <t>キソ</t>
    </rPh>
    <rPh sb="5" eb="6">
      <t>ズ</t>
    </rPh>
    <rPh sb="6" eb="7">
      <t>ガク</t>
    </rPh>
    <rPh sb="8" eb="10">
      <t>セイズ</t>
    </rPh>
    <rPh sb="11" eb="12">
      <t>ダイ</t>
    </rPh>
    <rPh sb="13" eb="14">
      <t>ハン</t>
    </rPh>
    <phoneticPr fontId="3"/>
  </si>
  <si>
    <t>サイエンス社</t>
    <rPh sb="5" eb="6">
      <t>シャ</t>
    </rPh>
    <phoneticPr fontId="3"/>
  </si>
  <si>
    <t>製図道具は、昨年購入していない</t>
    <rPh sb="0" eb="2">
      <t>セイズ</t>
    </rPh>
    <rPh sb="2" eb="4">
      <t>ドウグ</t>
    </rPh>
    <rPh sb="6" eb="8">
      <t>サクネン</t>
    </rPh>
    <rPh sb="8" eb="10">
      <t>コウニュウ</t>
    </rPh>
    <phoneticPr fontId="1"/>
  </si>
  <si>
    <t>製図道具</t>
    <rPh sb="0" eb="2">
      <t>セイズ</t>
    </rPh>
    <rPh sb="2" eb="4">
      <t>ドウグ</t>
    </rPh>
    <phoneticPr fontId="19"/>
  </si>
  <si>
    <t>①コンパス（製図器セット）</t>
    <rPh sb="6" eb="9">
      <t>セイズキ</t>
    </rPh>
    <phoneticPr fontId="19"/>
  </si>
  <si>
    <t>定価の2割引きの価格で表示・販売</t>
    <rPh sb="0" eb="2">
      <t>テイカ</t>
    </rPh>
    <rPh sb="4" eb="6">
      <t>ワリビ</t>
    </rPh>
    <rPh sb="8" eb="10">
      <t>カカク</t>
    </rPh>
    <rPh sb="11" eb="13">
      <t>ヒョウジ</t>
    </rPh>
    <rPh sb="14" eb="16">
      <t>ハンバイ</t>
    </rPh>
    <phoneticPr fontId="19"/>
  </si>
  <si>
    <t>方々向けです</t>
    <rPh sb="0" eb="2">
      <t>カタガタ</t>
    </rPh>
    <rPh sb="2" eb="3">
      <t>ム</t>
    </rPh>
    <phoneticPr fontId="1"/>
  </si>
  <si>
    <t>③字消板</t>
    <rPh sb="1" eb="3">
      <t>ジケシ</t>
    </rPh>
    <rPh sb="3" eb="4">
      <t>バン</t>
    </rPh>
    <phoneticPr fontId="19"/>
  </si>
  <si>
    <t>④シャーペン2本（0.7mmと0.3mm）</t>
    <rPh sb="7" eb="8">
      <t>ホン</t>
    </rPh>
    <phoneticPr fontId="19"/>
  </si>
  <si>
    <t>⑤三角定規</t>
    <rPh sb="1" eb="3">
      <t>サンカク</t>
    </rPh>
    <rPh sb="3" eb="5">
      <t>ジョウギ</t>
    </rPh>
    <phoneticPr fontId="19"/>
  </si>
  <si>
    <t>⑥直線定規</t>
    <rPh sb="1" eb="3">
      <t>チョクセン</t>
    </rPh>
    <rPh sb="3" eb="5">
      <t>ジョウギ</t>
    </rPh>
    <phoneticPr fontId="19"/>
  </si>
  <si>
    <t>機械工作法</t>
  </si>
  <si>
    <t>松本　祐一郎</t>
  </si>
  <si>
    <t>工業数学Ⅰ</t>
  </si>
  <si>
    <t>倉田　修</t>
  </si>
  <si>
    <t>応用数学の基礎</t>
  </si>
  <si>
    <t>廣川書店</t>
  </si>
  <si>
    <t>工業熱力学Ⅰ</t>
  </si>
  <si>
    <t>松永　直樹</t>
  </si>
  <si>
    <t>工業熱力学の基礎</t>
    <rPh sb="0" eb="2">
      <t>コウギョウ</t>
    </rPh>
    <rPh sb="2" eb="5">
      <t>ネツリキガク</t>
    </rPh>
    <rPh sb="6" eb="8">
      <t>キソ</t>
    </rPh>
    <phoneticPr fontId="3"/>
  </si>
  <si>
    <t>工業力学Ｂ／工業力学Ⅱ</t>
  </si>
  <si>
    <t>西川　佳男</t>
  </si>
  <si>
    <t>材料基礎論</t>
  </si>
  <si>
    <t>森　きよみ</t>
  </si>
  <si>
    <t>機械材料入門　第3版</t>
    <rPh sb="0" eb="2">
      <t>キカイ</t>
    </rPh>
    <rPh sb="2" eb="4">
      <t>ザイリョウ</t>
    </rPh>
    <rPh sb="4" eb="6">
      <t>ニュウモン</t>
    </rPh>
    <rPh sb="7" eb="8">
      <t>ダイ</t>
    </rPh>
    <rPh sb="9" eb="10">
      <t>ハン</t>
    </rPh>
    <phoneticPr fontId="3"/>
  </si>
  <si>
    <t>材料力学Ⅰ</t>
  </si>
  <si>
    <t>志村　穣</t>
  </si>
  <si>
    <t>材料力学　（グローバル機械工学シリーズ2）</t>
    <rPh sb="0" eb="2">
      <t>ザイリョウ</t>
    </rPh>
    <rPh sb="2" eb="4">
      <t>リキガク</t>
    </rPh>
    <rPh sb="11" eb="13">
      <t>キカイ</t>
    </rPh>
    <rPh sb="13" eb="15">
      <t>コウガク</t>
    </rPh>
    <phoneticPr fontId="3"/>
  </si>
  <si>
    <t>情報処理論</t>
  </si>
  <si>
    <t>吉田　和弘</t>
  </si>
  <si>
    <t>電算機言語Ⅱ</t>
  </si>
  <si>
    <t>長津　裕己</t>
  </si>
  <si>
    <t>Cプログラミングの基礎（新訂版）</t>
    <rPh sb="9" eb="11">
      <t>キソ</t>
    </rPh>
    <rPh sb="12" eb="15">
      <t>シンテイバン</t>
    </rPh>
    <phoneticPr fontId="3"/>
  </si>
  <si>
    <t>電算機言語Ⅰの教科書</t>
    <rPh sb="0" eb="3">
      <t>デンサンキ</t>
    </rPh>
    <rPh sb="3" eb="5">
      <t>ゲンゴ</t>
    </rPh>
    <rPh sb="7" eb="10">
      <t>キョウカショ</t>
    </rPh>
    <phoneticPr fontId="3"/>
  </si>
  <si>
    <t>流れ学基礎</t>
  </si>
  <si>
    <t>前田　将輝</t>
  </si>
  <si>
    <t>図解によるわかりやすい流体力学　第2版</t>
    <rPh sb="0" eb="2">
      <t>ズカイ</t>
    </rPh>
    <rPh sb="11" eb="13">
      <t>リュウタイ</t>
    </rPh>
    <rPh sb="13" eb="15">
      <t>リキガク</t>
    </rPh>
    <rPh sb="16" eb="17">
      <t>ダイ</t>
    </rPh>
    <rPh sb="18" eb="19">
      <t>ハン</t>
    </rPh>
    <phoneticPr fontId="3"/>
  </si>
  <si>
    <t>森北出版</t>
    <rPh sb="0" eb="2">
      <t>モリキタ</t>
    </rPh>
    <rPh sb="2" eb="4">
      <t>シュッパン</t>
    </rPh>
    <phoneticPr fontId="3"/>
  </si>
  <si>
    <t>流体力学超入門</t>
    <rPh sb="0" eb="2">
      <t>リュウタイ</t>
    </rPh>
    <rPh sb="2" eb="4">
      <t>リキガク</t>
    </rPh>
    <rPh sb="4" eb="5">
      <t>チョウ</t>
    </rPh>
    <rPh sb="5" eb="7">
      <t>ニュウモン</t>
    </rPh>
    <phoneticPr fontId="3"/>
  </si>
  <si>
    <t>岩波書店</t>
    <rPh sb="0" eb="2">
      <t>イワナミ</t>
    </rPh>
    <rPh sb="2" eb="4">
      <t>ショテン</t>
    </rPh>
    <phoneticPr fontId="3"/>
  </si>
  <si>
    <t>メカニズムの基礎</t>
  </si>
  <si>
    <t>ロボットメカニクス　-機構学・機械力学の基礎-</t>
    <rPh sb="11" eb="13">
      <t>キコウ</t>
    </rPh>
    <rPh sb="13" eb="14">
      <t>ガク</t>
    </rPh>
    <rPh sb="15" eb="17">
      <t>キカイ</t>
    </rPh>
    <rPh sb="17" eb="19">
      <t>リキガク</t>
    </rPh>
    <rPh sb="20" eb="22">
      <t>キソ</t>
    </rPh>
    <phoneticPr fontId="3"/>
  </si>
  <si>
    <t>オーム社</t>
    <rPh sb="3" eb="4">
      <t>シャ</t>
    </rPh>
    <phoneticPr fontId="32"/>
  </si>
  <si>
    <t>機構設計工学と一緒</t>
    <rPh sb="0" eb="2">
      <t>キコウ</t>
    </rPh>
    <rPh sb="2" eb="4">
      <t>セッケイ</t>
    </rPh>
    <rPh sb="4" eb="6">
      <t>コウガク</t>
    </rPh>
    <rPh sb="7" eb="9">
      <t>イッショ</t>
    </rPh>
    <phoneticPr fontId="32"/>
  </si>
  <si>
    <t>茂木　学</t>
  </si>
  <si>
    <t>メカトロニクス概論　改訂3版</t>
    <rPh sb="7" eb="9">
      <t>ガイロン</t>
    </rPh>
    <rPh sb="10" eb="12">
      <t>カイテイ</t>
    </rPh>
    <rPh sb="13" eb="14">
      <t>ハン</t>
    </rPh>
    <phoneticPr fontId="3"/>
  </si>
  <si>
    <t>ゼロから作るDeep Learning</t>
    <rPh sb="4" eb="5">
      <t>ツク</t>
    </rPh>
    <phoneticPr fontId="3"/>
  </si>
  <si>
    <t>ロボット工学（機械）</t>
  </si>
  <si>
    <t>香川　美仁</t>
  </si>
  <si>
    <t>計測工学(機械)</t>
  </si>
  <si>
    <t>制御工学Ⅱ／制御工学</t>
  </si>
  <si>
    <t>伝熱工学</t>
  </si>
  <si>
    <t>伝熱工学　新装第2版</t>
    <rPh sb="0" eb="2">
      <t>デンネツ</t>
    </rPh>
    <rPh sb="2" eb="4">
      <t>コウガク</t>
    </rPh>
    <rPh sb="5" eb="7">
      <t>シンソウ</t>
    </rPh>
    <rPh sb="7" eb="9">
      <t>ダイニ</t>
    </rPh>
    <rPh sb="9" eb="10">
      <t>ハン</t>
    </rPh>
    <phoneticPr fontId="3"/>
  </si>
  <si>
    <t>電気学</t>
  </si>
  <si>
    <t>入倉　隆</t>
  </si>
  <si>
    <t>電気回路教本（第2版）</t>
    <rPh sb="0" eb="2">
      <t>デンキ</t>
    </rPh>
    <rPh sb="2" eb="4">
      <t>カイロ</t>
    </rPh>
    <rPh sb="4" eb="6">
      <t>キョウホン</t>
    </rPh>
    <rPh sb="7" eb="8">
      <t>ダイ</t>
    </rPh>
    <rPh sb="9" eb="10">
      <t>ハン</t>
    </rPh>
    <phoneticPr fontId="3"/>
  </si>
  <si>
    <t>システム設計Ａ／システム設計Ⅰ</t>
  </si>
  <si>
    <t>●</t>
  </si>
  <si>
    <t>機械設計技術者試験問題集　2024</t>
    <rPh sb="0" eb="2">
      <t>キカイ</t>
    </rPh>
    <rPh sb="2" eb="4">
      <t>セッケイ</t>
    </rPh>
    <rPh sb="4" eb="7">
      <t>ギジュツシャ</t>
    </rPh>
    <rPh sb="7" eb="9">
      <t>シケン</t>
    </rPh>
    <rPh sb="9" eb="12">
      <t>モンダイシュウ</t>
    </rPh>
    <phoneticPr fontId="3"/>
  </si>
  <si>
    <t>出版社品切れ</t>
    <rPh sb="0" eb="3">
      <t>シュッパンシャ</t>
    </rPh>
    <rPh sb="3" eb="5">
      <t>シナギ</t>
    </rPh>
    <phoneticPr fontId="5"/>
  </si>
  <si>
    <t>機械設計技術者のための基礎知識</t>
    <rPh sb="0" eb="2">
      <t>キカイ</t>
    </rPh>
    <rPh sb="2" eb="4">
      <t>セッケイ</t>
    </rPh>
    <rPh sb="4" eb="7">
      <t>ギジュツシャ</t>
    </rPh>
    <rPh sb="11" eb="13">
      <t>キソ</t>
    </rPh>
    <rPh sb="13" eb="15">
      <t>チシキ</t>
    </rPh>
    <phoneticPr fontId="3"/>
  </si>
  <si>
    <t>注文のみ</t>
    <rPh sb="0" eb="2">
      <t>チュウモン</t>
    </rPh>
    <phoneticPr fontId="5"/>
  </si>
  <si>
    <t>統計・信頼性工学</t>
  </si>
  <si>
    <t>吉田　瞬</t>
  </si>
  <si>
    <t>機械設計工学</t>
  </si>
  <si>
    <t>木原　幸一郎</t>
  </si>
  <si>
    <t>機構設計工学</t>
  </si>
  <si>
    <t>メカニズムの基礎と一緒</t>
    <rPh sb="6" eb="8">
      <t>キソ</t>
    </rPh>
    <rPh sb="9" eb="11">
      <t>イッショ</t>
    </rPh>
    <phoneticPr fontId="32"/>
  </si>
  <si>
    <t>航空流体力学</t>
  </si>
  <si>
    <t>JSMEテキストシリーズ　流体力学</t>
    <rPh sb="13" eb="15">
      <t>リュウタイ</t>
    </rPh>
    <rPh sb="15" eb="17">
      <t>リキガク</t>
    </rPh>
    <phoneticPr fontId="3"/>
  </si>
  <si>
    <t>丸善（日本機械学会）</t>
    <rPh sb="0" eb="2">
      <t>マルゼン</t>
    </rPh>
    <rPh sb="3" eb="5">
      <t>ニホン</t>
    </rPh>
    <rPh sb="5" eb="7">
      <t>キカイ</t>
    </rPh>
    <rPh sb="7" eb="9">
      <t>ガッカイ</t>
    </rPh>
    <phoneticPr fontId="3"/>
  </si>
  <si>
    <t>Pythonによる流体解析</t>
    <rPh sb="9" eb="11">
      <t>リュウタイ</t>
    </rPh>
    <rPh sb="11" eb="13">
      <t>カイセキ</t>
    </rPh>
    <phoneticPr fontId="3"/>
  </si>
  <si>
    <t>電子システム工学科</t>
    <rPh sb="0" eb="2">
      <t>デンシ</t>
    </rPh>
    <rPh sb="6" eb="7">
      <t>コウ</t>
    </rPh>
    <phoneticPr fontId="6"/>
  </si>
  <si>
    <t>電子システム工学科　1年</t>
    <rPh sb="0" eb="2">
      <t>デンシ</t>
    </rPh>
    <rPh sb="6" eb="7">
      <t>コウ</t>
    </rPh>
    <phoneticPr fontId="6"/>
  </si>
  <si>
    <t>コンピュータ基礎実習（電子・国コ電子）</t>
  </si>
  <si>
    <t>渡邊　修 小川　毅彦 林　誠治</t>
  </si>
  <si>
    <t>30時間アカデミック　Office2021 Windows 11 対応</t>
    <rPh sb="2" eb="4">
      <t>ジカン</t>
    </rPh>
    <rPh sb="33" eb="35">
      <t>タイオウ</t>
    </rPh>
    <phoneticPr fontId="19"/>
  </si>
  <si>
    <t>実教出版</t>
    <rPh sb="0" eb="2">
      <t>ジッキョウ</t>
    </rPh>
    <rPh sb="2" eb="4">
      <t>シュッパン</t>
    </rPh>
    <phoneticPr fontId="19"/>
  </si>
  <si>
    <t>基礎電気回路  A組</t>
  </si>
  <si>
    <t>渡辺　裕二</t>
  </si>
  <si>
    <t>電気回路Ⅰ</t>
    <rPh sb="0" eb="2">
      <t>デンキ</t>
    </rPh>
    <rPh sb="2" eb="4">
      <t>カイロ</t>
    </rPh>
    <phoneticPr fontId="3"/>
  </si>
  <si>
    <t>基礎電気回路　B組</t>
  </si>
  <si>
    <t>吉森　茂</t>
  </si>
  <si>
    <t>基礎電子工学実習 B組（電子・国コ電子）</t>
  </si>
  <si>
    <t>常光　康弘</t>
  </si>
  <si>
    <t>プログラム学習による基礎電気工学　直流編</t>
    <rPh sb="5" eb="7">
      <t>ガクシュウ</t>
    </rPh>
    <rPh sb="10" eb="12">
      <t>キソ</t>
    </rPh>
    <rPh sb="12" eb="14">
      <t>デンキ</t>
    </rPh>
    <rPh sb="14" eb="16">
      <t>コウガク</t>
    </rPh>
    <rPh sb="17" eb="19">
      <t>チョクリュウ</t>
    </rPh>
    <rPh sb="19" eb="20">
      <t>ヘン</t>
    </rPh>
    <phoneticPr fontId="3"/>
  </si>
  <si>
    <t>廣済堂出版</t>
    <rPh sb="0" eb="3">
      <t>コウサイドウ</t>
    </rPh>
    <rPh sb="3" eb="5">
      <t>シュッパン</t>
    </rPh>
    <phoneticPr fontId="3"/>
  </si>
  <si>
    <t>プログラム学習による基礎電気工学　電子回路編Ⅰ</t>
    <rPh sb="5" eb="7">
      <t>ガクシュウ</t>
    </rPh>
    <rPh sb="10" eb="12">
      <t>キソ</t>
    </rPh>
    <rPh sb="12" eb="14">
      <t>デンキ</t>
    </rPh>
    <rPh sb="14" eb="16">
      <t>コウガク</t>
    </rPh>
    <rPh sb="17" eb="19">
      <t>デンシ</t>
    </rPh>
    <rPh sb="19" eb="21">
      <t>カイロ</t>
    </rPh>
    <rPh sb="21" eb="22">
      <t>ヘン</t>
    </rPh>
    <phoneticPr fontId="3"/>
  </si>
  <si>
    <t>図解　つくる電子回路（ブルーバックス）</t>
    <rPh sb="0" eb="2">
      <t>ズカイ</t>
    </rPh>
    <rPh sb="6" eb="8">
      <t>デンシ</t>
    </rPh>
    <rPh sb="8" eb="10">
      <t>カイロ</t>
    </rPh>
    <phoneticPr fontId="3"/>
  </si>
  <si>
    <t>オシロスコープ超入門（測定器入門シリーズ)</t>
    <rPh sb="7" eb="8">
      <t>チョウ</t>
    </rPh>
    <rPh sb="8" eb="10">
      <t>ニュウモン</t>
    </rPh>
    <rPh sb="11" eb="14">
      <t>ソクテイキ</t>
    </rPh>
    <rPh sb="14" eb="16">
      <t>ニュウモン</t>
    </rPh>
    <phoneticPr fontId="32"/>
  </si>
  <si>
    <t>アドウィン</t>
  </si>
  <si>
    <t>新潟精機</t>
    <rPh sb="0" eb="2">
      <t>ニイガタ</t>
    </rPh>
    <rPh sb="2" eb="4">
      <t>セイキ</t>
    </rPh>
    <phoneticPr fontId="19"/>
  </si>
  <si>
    <t>電子システム工学科　2年</t>
    <rPh sb="0" eb="2">
      <t>デンシ</t>
    </rPh>
    <rPh sb="6" eb="7">
      <t>コウ</t>
    </rPh>
    <phoneticPr fontId="6"/>
  </si>
  <si>
    <t>ディジタル回路</t>
  </si>
  <si>
    <t>三堀　邦彦</t>
  </si>
  <si>
    <t>わかりやすい論理回路</t>
    <rPh sb="6" eb="8">
      <t>ロンリ</t>
    </rPh>
    <rPh sb="8" eb="10">
      <t>カイロ</t>
    </rPh>
    <phoneticPr fontId="3"/>
  </si>
  <si>
    <t>何　宜欣</t>
  </si>
  <si>
    <t>基礎電磁気学</t>
  </si>
  <si>
    <t>前山　利幸</t>
  </si>
  <si>
    <t>電気磁気学</t>
    <rPh sb="0" eb="2">
      <t>デンキ</t>
    </rPh>
    <rPh sb="2" eb="5">
      <t>ジキガク</t>
    </rPh>
    <phoneticPr fontId="3"/>
  </si>
  <si>
    <t>基礎電磁気学演習</t>
    <phoneticPr fontId="19"/>
  </si>
  <si>
    <t>電気・電子製図</t>
  </si>
  <si>
    <t>小川　毅彦</t>
    <phoneticPr fontId="19"/>
  </si>
  <si>
    <t>武子　雅一</t>
    <phoneticPr fontId="19"/>
  </si>
  <si>
    <t>電気回路Ⅱ</t>
  </si>
  <si>
    <t>常光　康弘</t>
    <phoneticPr fontId="19"/>
  </si>
  <si>
    <t>渡辺　裕二</t>
    <phoneticPr fontId="19"/>
  </si>
  <si>
    <t>電気回路Ⅱ演習</t>
    <phoneticPr fontId="19"/>
  </si>
  <si>
    <t>プログラム学習による基礎電気工学　電気回路編</t>
    <rPh sb="5" eb="7">
      <t>ガクシュウ</t>
    </rPh>
    <rPh sb="10" eb="12">
      <t>キソ</t>
    </rPh>
    <rPh sb="12" eb="14">
      <t>デンキ</t>
    </rPh>
    <rPh sb="14" eb="16">
      <t>コウガク</t>
    </rPh>
    <rPh sb="17" eb="19">
      <t>デンキ</t>
    </rPh>
    <rPh sb="19" eb="21">
      <t>カイロ</t>
    </rPh>
    <rPh sb="21" eb="22">
      <t>ヘン</t>
    </rPh>
    <phoneticPr fontId="3"/>
  </si>
  <si>
    <t>電子システム工学科　3年</t>
    <rPh sb="0" eb="2">
      <t>デンシ</t>
    </rPh>
    <rPh sb="6" eb="7">
      <t>コウ</t>
    </rPh>
    <phoneticPr fontId="6"/>
  </si>
  <si>
    <t>ディジタル信号処理</t>
    <phoneticPr fontId="19"/>
  </si>
  <si>
    <t>林　誠治</t>
  </si>
  <si>
    <t>ディジタル信号処理</t>
    <rPh sb="5" eb="7">
      <t>シンゴウ</t>
    </rPh>
    <rPh sb="7" eb="9">
      <t>ショリ</t>
    </rPh>
    <phoneticPr fontId="3"/>
  </si>
  <si>
    <t>プログラミング論Ｂ／プログラミング論Ⅱ</t>
  </si>
  <si>
    <t>小川　毅彦</t>
  </si>
  <si>
    <t>新・明解C言語で学ぶアルゴリズムとデータ構造　第2版</t>
    <rPh sb="0" eb="1">
      <t>シン</t>
    </rPh>
    <rPh sb="2" eb="4">
      <t>メイカイ</t>
    </rPh>
    <rPh sb="5" eb="7">
      <t>ゲンゴ</t>
    </rPh>
    <rPh sb="8" eb="9">
      <t>マナ</t>
    </rPh>
    <rPh sb="20" eb="22">
      <t>コウゾウ</t>
    </rPh>
    <rPh sb="23" eb="24">
      <t>ダイ</t>
    </rPh>
    <rPh sb="25" eb="26">
      <t>ハン</t>
    </rPh>
    <phoneticPr fontId="3"/>
  </si>
  <si>
    <t>昨年購入している場合あり</t>
    <rPh sb="0" eb="2">
      <t>サクネン</t>
    </rPh>
    <rPh sb="2" eb="4">
      <t>コウニュウ</t>
    </rPh>
    <rPh sb="8" eb="10">
      <t>バアイ</t>
    </rPh>
    <phoneticPr fontId="3"/>
  </si>
  <si>
    <t>基礎から学ぶ人工知能の教科書</t>
    <rPh sb="0" eb="2">
      <t>キソ</t>
    </rPh>
    <rPh sb="4" eb="5">
      <t>マナ</t>
    </rPh>
    <rPh sb="6" eb="8">
      <t>ジンコウ</t>
    </rPh>
    <rPh sb="8" eb="10">
      <t>チノウ</t>
    </rPh>
    <rPh sb="11" eb="14">
      <t>キョウカショ</t>
    </rPh>
    <phoneticPr fontId="3"/>
  </si>
  <si>
    <t>マイクロコンピュータ</t>
  </si>
  <si>
    <t>福原　隆浩</t>
  </si>
  <si>
    <t>応用確率論</t>
  </si>
  <si>
    <t>回路設計Ⅱ</t>
  </si>
  <si>
    <t>長谷川　淳</t>
  </si>
  <si>
    <t>高周波・測定</t>
  </si>
  <si>
    <t>わかりやすい高周波技術入門</t>
    <rPh sb="6" eb="9">
      <t>コウシュウハ</t>
    </rPh>
    <rPh sb="9" eb="11">
      <t>ギジュツ</t>
    </rPh>
    <rPh sb="11" eb="13">
      <t>ニュウモン</t>
    </rPh>
    <phoneticPr fontId="3"/>
  </si>
  <si>
    <t>日刊工業新聞社</t>
    <rPh sb="0" eb="7">
      <t>ニッカンコウギョウシンブンシャ</t>
    </rPh>
    <phoneticPr fontId="3"/>
  </si>
  <si>
    <t>生体電子情報工学</t>
  </si>
  <si>
    <t>生体情報工学</t>
    <rPh sb="0" eb="2">
      <t>セイタイ</t>
    </rPh>
    <rPh sb="2" eb="4">
      <t>ジョウホウ</t>
    </rPh>
    <rPh sb="4" eb="6">
      <t>コウガク</t>
    </rPh>
    <phoneticPr fontId="3"/>
  </si>
  <si>
    <t>東京電機大学出版局</t>
    <rPh sb="0" eb="2">
      <t>トウキョウ</t>
    </rPh>
    <rPh sb="2" eb="5">
      <t>デンキダイ</t>
    </rPh>
    <rPh sb="5" eb="6">
      <t>ガク</t>
    </rPh>
    <rPh sb="6" eb="9">
      <t>シュッパンキョク</t>
    </rPh>
    <phoneticPr fontId="3"/>
  </si>
  <si>
    <t>生理工学Ａ／生理工学Ⅰ</t>
  </si>
  <si>
    <t>星野　修</t>
  </si>
  <si>
    <t>通信方式</t>
  </si>
  <si>
    <t>木下　泰三</t>
  </si>
  <si>
    <t>電子回路Ⅱ</t>
  </si>
  <si>
    <t>アナログ電子回路の基礎</t>
    <rPh sb="4" eb="6">
      <t>デンシ</t>
    </rPh>
    <rPh sb="6" eb="8">
      <t>カイロ</t>
    </rPh>
    <rPh sb="9" eb="11">
      <t>キソ</t>
    </rPh>
    <phoneticPr fontId="3"/>
  </si>
  <si>
    <t>電子回路Ⅰの教科書</t>
    <rPh sb="0" eb="2">
      <t>デンシ</t>
    </rPh>
    <rPh sb="2" eb="4">
      <t>カイロ</t>
    </rPh>
    <rPh sb="6" eb="9">
      <t>キョウカショ</t>
    </rPh>
    <phoneticPr fontId="3"/>
  </si>
  <si>
    <t>電子材料・物性</t>
  </si>
  <si>
    <t>章　国強</t>
  </si>
  <si>
    <t>電子物性入門</t>
    <rPh sb="0" eb="2">
      <t>デンシ</t>
    </rPh>
    <rPh sb="2" eb="4">
      <t>ブッセイ</t>
    </rPh>
    <rPh sb="4" eb="6">
      <t>ニュウモン</t>
    </rPh>
    <phoneticPr fontId="33"/>
  </si>
  <si>
    <t>コロナ社</t>
    <rPh sb="3" eb="4">
      <t>シャ</t>
    </rPh>
    <phoneticPr fontId="33"/>
  </si>
  <si>
    <t>物性工学</t>
    <rPh sb="0" eb="2">
      <t>ブッセイ</t>
    </rPh>
    <rPh sb="2" eb="4">
      <t>コウガク</t>
    </rPh>
    <phoneticPr fontId="33"/>
  </si>
  <si>
    <t>裳華房</t>
    <rPh sb="0" eb="2">
      <t>ショウカ</t>
    </rPh>
    <rPh sb="2" eb="3">
      <t>ボウ</t>
    </rPh>
    <phoneticPr fontId="33"/>
  </si>
  <si>
    <t>半導体の物理</t>
    <rPh sb="0" eb="3">
      <t>ハンドウタイ</t>
    </rPh>
    <rPh sb="4" eb="6">
      <t>ブツリ</t>
    </rPh>
    <phoneticPr fontId="33"/>
  </si>
  <si>
    <t>培風館</t>
    <rPh sb="0" eb="1">
      <t>バイ</t>
    </rPh>
    <rPh sb="1" eb="3">
      <t>フウカン</t>
    </rPh>
    <phoneticPr fontId="33"/>
  </si>
  <si>
    <t>半導体デバイス</t>
  </si>
  <si>
    <t>電子デバイス入門</t>
    <rPh sb="0" eb="2">
      <t>デンシ</t>
    </rPh>
    <rPh sb="6" eb="8">
      <t>ニュウモン</t>
    </rPh>
    <phoneticPr fontId="3"/>
  </si>
  <si>
    <t>情報工学科</t>
    <rPh sb="0" eb="2">
      <t>ジョウホウ</t>
    </rPh>
    <rPh sb="2" eb="5">
      <t>コウガクカ</t>
    </rPh>
    <phoneticPr fontId="6"/>
  </si>
  <si>
    <t>情報工学科　１年</t>
    <rPh sb="0" eb="2">
      <t>ジョウホウ</t>
    </rPh>
    <rPh sb="2" eb="5">
      <t>コウガクカ</t>
    </rPh>
    <rPh sb="7" eb="8">
      <t>ネン</t>
    </rPh>
    <phoneticPr fontId="6"/>
  </si>
  <si>
    <t>コンピュータリテラシー　(情報A組・国コ情報)</t>
  </si>
  <si>
    <t>諸角　建</t>
  </si>
  <si>
    <t>コンピュータリテラシー　(情報B組)</t>
  </si>
  <si>
    <t>蓑原　隆</t>
  </si>
  <si>
    <t>情報工学概論（情報・国コ情報）</t>
  </si>
  <si>
    <t>早川　栄一</t>
  </si>
  <si>
    <t>キタミ式イラストIT塾 ITパスポート 令和07年</t>
  </si>
  <si>
    <t>技術評論社</t>
  </si>
  <si>
    <t>プログラミングⅠ R組</t>
  </si>
  <si>
    <t>寺岡　丈博</t>
  </si>
  <si>
    <t>Java言語プログラミングレッスン　第3版　（上）</t>
    <rPh sb="4" eb="6">
      <t>ゲンゴ</t>
    </rPh>
    <rPh sb="18" eb="19">
      <t>ダイ</t>
    </rPh>
    <rPh sb="20" eb="21">
      <t>ハン</t>
    </rPh>
    <rPh sb="23" eb="24">
      <t>ジョウ</t>
    </rPh>
    <phoneticPr fontId="33"/>
  </si>
  <si>
    <t>プログラミングⅠ S組</t>
  </si>
  <si>
    <t>基礎ゼミ（情報・国コ情）</t>
  </si>
  <si>
    <t>アカデミック・スキルズ（第3版）</t>
    <rPh sb="12" eb="13">
      <t>ダイ</t>
    </rPh>
    <rPh sb="14" eb="15">
      <t>ハン</t>
    </rPh>
    <phoneticPr fontId="3"/>
  </si>
  <si>
    <t>慶應義塾大学出版会</t>
    <rPh sb="0" eb="2">
      <t>ケイオウ</t>
    </rPh>
    <rPh sb="2" eb="4">
      <t>ギジュク</t>
    </rPh>
    <rPh sb="4" eb="6">
      <t>ダイガク</t>
    </rPh>
    <rPh sb="6" eb="9">
      <t>シュッパンカイ</t>
    </rPh>
    <phoneticPr fontId="3"/>
  </si>
  <si>
    <t>理系のための文章術入門</t>
    <rPh sb="0" eb="2">
      <t>リケイ</t>
    </rPh>
    <rPh sb="6" eb="8">
      <t>ブンショウ</t>
    </rPh>
    <rPh sb="8" eb="9">
      <t>ジュツ</t>
    </rPh>
    <rPh sb="9" eb="11">
      <t>ニュウモン</t>
    </rPh>
    <phoneticPr fontId="32"/>
  </si>
  <si>
    <t>化学同人</t>
    <rPh sb="0" eb="2">
      <t>カガク</t>
    </rPh>
    <rPh sb="2" eb="4">
      <t>ドウジン</t>
    </rPh>
    <phoneticPr fontId="32"/>
  </si>
  <si>
    <t>情報工学科　２年</t>
    <rPh sb="0" eb="2">
      <t>ジョウホウ</t>
    </rPh>
    <rPh sb="2" eb="5">
      <t>コウガクカ</t>
    </rPh>
    <rPh sb="7" eb="8">
      <t>ネン</t>
    </rPh>
    <phoneticPr fontId="6"/>
  </si>
  <si>
    <t>電子回路(情報)</t>
  </si>
  <si>
    <t>高橋　丈博</t>
  </si>
  <si>
    <t>基礎から学ぶ電気電子・情報通信工学</t>
    <rPh sb="0" eb="2">
      <t>キソ</t>
    </rPh>
    <rPh sb="4" eb="5">
      <t>マナ</t>
    </rPh>
    <rPh sb="6" eb="8">
      <t>デンキ</t>
    </rPh>
    <rPh sb="8" eb="10">
      <t>デンシ</t>
    </rPh>
    <rPh sb="11" eb="15">
      <t>ジョウホウツウシン</t>
    </rPh>
    <rPh sb="15" eb="17">
      <t>コウガク</t>
    </rPh>
    <phoneticPr fontId="3"/>
  </si>
  <si>
    <t>プログラミング基礎Ⅱ</t>
  </si>
  <si>
    <t>西田　誠幸</t>
  </si>
  <si>
    <t>データリテラシー</t>
  </si>
  <si>
    <t>佐々木　整</t>
  </si>
  <si>
    <t xml:space="preserve">［改訂新版］AIデータサイエンスリテラシー入門 (基礎学習) </t>
  </si>
  <si>
    <t>技術評論社</t>
    <rPh sb="0" eb="2">
      <t>ギジュツ</t>
    </rPh>
    <rPh sb="2" eb="5">
      <t>ヒョウロンシャ</t>
    </rPh>
    <phoneticPr fontId="3"/>
  </si>
  <si>
    <t>プログラミングⅡ A/B/C組</t>
    <phoneticPr fontId="19"/>
  </si>
  <si>
    <t>水野/島川/郭</t>
    <rPh sb="3" eb="5">
      <t>シマカワ</t>
    </rPh>
    <phoneticPr fontId="19"/>
  </si>
  <si>
    <t>本格学習Java入門［改訂3版］</t>
    <rPh sb="0" eb="2">
      <t>ホンカク</t>
    </rPh>
    <rPh sb="2" eb="4">
      <t>ガクシュウ</t>
    </rPh>
    <rPh sb="8" eb="10">
      <t>ニュウモン</t>
    </rPh>
    <rPh sb="11" eb="13">
      <t>カイテイ</t>
    </rPh>
    <rPh sb="14" eb="15">
      <t>ハン</t>
    </rPh>
    <phoneticPr fontId="3"/>
  </si>
  <si>
    <t>ゼロからわかるJava超入門</t>
    <rPh sb="11" eb="12">
      <t>チョウ</t>
    </rPh>
    <rPh sb="12" eb="14">
      <t>ニュウモン</t>
    </rPh>
    <phoneticPr fontId="3"/>
  </si>
  <si>
    <t>論理回路</t>
  </si>
  <si>
    <t>ディジタル回路設計とコンピュータアーキテクチャ［ARM版］</t>
    <rPh sb="5" eb="7">
      <t>カイロ</t>
    </rPh>
    <rPh sb="7" eb="9">
      <t>セッケイ</t>
    </rPh>
    <rPh sb="27" eb="28">
      <t>バン</t>
    </rPh>
    <phoneticPr fontId="19"/>
  </si>
  <si>
    <t>星雲社</t>
    <rPh sb="0" eb="2">
      <t>セイウン</t>
    </rPh>
    <rPh sb="2" eb="3">
      <t>シャ</t>
    </rPh>
    <phoneticPr fontId="19"/>
  </si>
  <si>
    <t>確率統計</t>
  </si>
  <si>
    <t>西垣　貴央</t>
  </si>
  <si>
    <t>データサイエンスのための確率統計</t>
    <rPh sb="12" eb="14">
      <t>カクリツ</t>
    </rPh>
    <rPh sb="14" eb="16">
      <t>トウケイ</t>
    </rPh>
    <phoneticPr fontId="32"/>
  </si>
  <si>
    <t>情報工学科　３年</t>
    <rPh sb="0" eb="2">
      <t>ジョウホウ</t>
    </rPh>
    <rPh sb="2" eb="5">
      <t>コウガクカ</t>
    </rPh>
    <rPh sb="7" eb="8">
      <t>ネン</t>
    </rPh>
    <phoneticPr fontId="6"/>
  </si>
  <si>
    <t>自然言語処理</t>
  </si>
  <si>
    <t>情報工学と職業</t>
    <phoneticPr fontId="19"/>
  </si>
  <si>
    <t>永藤　直行</t>
  </si>
  <si>
    <t>岩下　基</t>
  </si>
  <si>
    <t>情報通信工学</t>
    <rPh sb="0" eb="4">
      <t>ジョウホウツウシン</t>
    </rPh>
    <rPh sb="4" eb="6">
      <t>コウガク</t>
    </rPh>
    <phoneticPr fontId="3"/>
  </si>
  <si>
    <t>ロボット工学（情報）</t>
  </si>
  <si>
    <t>ロボット入門</t>
    <rPh sb="4" eb="6">
      <t>ニュウモン</t>
    </rPh>
    <phoneticPr fontId="3"/>
  </si>
  <si>
    <t>グラフィックスの理論</t>
  </si>
  <si>
    <t>藤堂　英樹</t>
  </si>
  <si>
    <t>ビジュアル情報処理-CG・画像処理入門-［改訂新版］</t>
    <rPh sb="5" eb="7">
      <t>ジョウホウ</t>
    </rPh>
    <rPh sb="7" eb="9">
      <t>ショリ</t>
    </rPh>
    <rPh sb="13" eb="15">
      <t>ガゾウ</t>
    </rPh>
    <rPh sb="15" eb="17">
      <t>ショリ</t>
    </rPh>
    <rPh sb="17" eb="19">
      <t>ニュウモン</t>
    </rPh>
    <rPh sb="21" eb="23">
      <t>カイテイ</t>
    </rPh>
    <rPh sb="23" eb="25">
      <t>シンパン</t>
    </rPh>
    <phoneticPr fontId="3"/>
  </si>
  <si>
    <t>CG-ARTS</t>
  </si>
  <si>
    <t>ソフトウェア工学／システム設計論</t>
    <phoneticPr fontId="19"/>
  </si>
  <si>
    <t>澄川　靖信</t>
  </si>
  <si>
    <t>ソフトウェア工学の基礎</t>
    <rPh sb="6" eb="8">
      <t>コウガク</t>
    </rPh>
    <rPh sb="9" eb="11">
      <t>キソ</t>
    </rPh>
    <phoneticPr fontId="3"/>
  </si>
  <si>
    <t>ソフトウェア工学演習／オブジェクト指向プログラミング</t>
  </si>
  <si>
    <t>デザイン学科</t>
    <rPh sb="4" eb="6">
      <t>ガッカ</t>
    </rPh>
    <phoneticPr fontId="6"/>
  </si>
  <si>
    <t>デザイン学科　１年</t>
    <rPh sb="4" eb="6">
      <t>ガッカ</t>
    </rPh>
    <rPh sb="8" eb="9">
      <t>ネン</t>
    </rPh>
    <phoneticPr fontId="6"/>
  </si>
  <si>
    <t>コンピュータリテラシー（ﾃﾞｻﾞｲﾝ･国ｺﾃﾞｻﾞｲﾝ）</t>
  </si>
  <si>
    <t>工藤　芳彰</t>
  </si>
  <si>
    <t>世界一わかりやすいIllustrator &amp; Photoshop　操作とデザインの教科書［改訂４版］</t>
    <rPh sb="0" eb="3">
      <t>セカイイチ</t>
    </rPh>
    <rPh sb="33" eb="35">
      <t>ソウサ</t>
    </rPh>
    <rPh sb="41" eb="44">
      <t>キョウカショ</t>
    </rPh>
    <rPh sb="45" eb="47">
      <t>カイテイ</t>
    </rPh>
    <rPh sb="48" eb="49">
      <t>ハン</t>
    </rPh>
    <phoneticPr fontId="19"/>
  </si>
  <si>
    <t>技術評論社</t>
    <rPh sb="0" eb="2">
      <t>ギジュツ</t>
    </rPh>
    <rPh sb="2" eb="5">
      <t>ヒョウロンシャ</t>
    </rPh>
    <phoneticPr fontId="19"/>
  </si>
  <si>
    <t>デザイン基礎Ａ・演習（ﾃﾞｻﾞｲﾝ・国ｺﾃﾞ）</t>
  </si>
  <si>
    <t>大島　直樹</t>
    <phoneticPr fontId="19"/>
  </si>
  <si>
    <t>デザイン入門教室　増補改訂版</t>
    <rPh sb="4" eb="6">
      <t>ニュウモン</t>
    </rPh>
    <rPh sb="6" eb="8">
      <t>キョウシツ</t>
    </rPh>
    <rPh sb="9" eb="11">
      <t>ゾウホ</t>
    </rPh>
    <rPh sb="11" eb="14">
      <t>カイテイバン</t>
    </rPh>
    <phoneticPr fontId="3"/>
  </si>
  <si>
    <t>小出　昌二</t>
    <phoneticPr fontId="19"/>
  </si>
  <si>
    <t>デザイン学科　２年</t>
    <rPh sb="4" eb="6">
      <t>ガッカ</t>
    </rPh>
    <rPh sb="8" eb="9">
      <t>ネン</t>
    </rPh>
    <phoneticPr fontId="6"/>
  </si>
  <si>
    <t>色彩計画</t>
    <phoneticPr fontId="19"/>
  </si>
  <si>
    <t>大給　麻央</t>
    <phoneticPr fontId="19"/>
  </si>
  <si>
    <t>色彩検定公式テキスト2級編</t>
    <rPh sb="0" eb="2">
      <t>シキサイ</t>
    </rPh>
    <rPh sb="2" eb="4">
      <t>ケンテイ</t>
    </rPh>
    <rPh sb="4" eb="6">
      <t>コウシキ</t>
    </rPh>
    <rPh sb="11" eb="13">
      <t>キュウヘン</t>
    </rPh>
    <phoneticPr fontId="5"/>
  </si>
  <si>
    <t>色彩検定協会</t>
    <rPh sb="0" eb="2">
      <t>シキサイ</t>
    </rPh>
    <rPh sb="2" eb="4">
      <t>ケンテイ</t>
    </rPh>
    <rPh sb="4" eb="6">
      <t>キョウカイ</t>
    </rPh>
    <phoneticPr fontId="5"/>
  </si>
  <si>
    <t>デザイン史</t>
  </si>
  <si>
    <t>カラー版　図説世界デザインの歴史</t>
    <rPh sb="3" eb="4">
      <t>バン</t>
    </rPh>
    <rPh sb="5" eb="7">
      <t>ズセツ</t>
    </rPh>
    <rPh sb="7" eb="9">
      <t>セカイ</t>
    </rPh>
    <rPh sb="14" eb="16">
      <t>レキシ</t>
    </rPh>
    <phoneticPr fontId="19"/>
  </si>
  <si>
    <t>学芸出版社</t>
    <rPh sb="0" eb="2">
      <t>ガクゲイ</t>
    </rPh>
    <rPh sb="2" eb="5">
      <t>シュッパンシャ</t>
    </rPh>
    <phoneticPr fontId="19"/>
  </si>
  <si>
    <t>ユーザエクスペリエンスデザイン</t>
  </si>
  <si>
    <t>森岡　大輔</t>
  </si>
  <si>
    <t>UXデザインの教科書</t>
    <rPh sb="7" eb="10">
      <t>キョウカショ</t>
    </rPh>
    <phoneticPr fontId="3"/>
  </si>
  <si>
    <t>丸善出版</t>
    <rPh sb="0" eb="2">
      <t>マルゼン</t>
    </rPh>
    <rPh sb="2" eb="4">
      <t>シュッパン</t>
    </rPh>
    <phoneticPr fontId="3"/>
  </si>
  <si>
    <t>ユーザビリティエンジニアリング</t>
  </si>
  <si>
    <t>デザイン学科　３年</t>
    <rPh sb="4" eb="6">
      <t>ガッカ</t>
    </rPh>
    <rPh sb="8" eb="9">
      <t>ネン</t>
    </rPh>
    <phoneticPr fontId="6"/>
  </si>
  <si>
    <t>ソーシャルデザイン論</t>
  </si>
  <si>
    <t>忘れられた日本人（岩波文庫）</t>
  </si>
  <si>
    <t>岩波書店</t>
  </si>
  <si>
    <t>持続可能な地域の作り方</t>
  </si>
  <si>
    <t>英治出版</t>
  </si>
  <si>
    <t>工学部英語等</t>
    <rPh sb="0" eb="3">
      <t>コウガクブ</t>
    </rPh>
    <rPh sb="3" eb="5">
      <t>エイゴ</t>
    </rPh>
    <rPh sb="5" eb="6">
      <t>トウ</t>
    </rPh>
    <phoneticPr fontId="6"/>
  </si>
  <si>
    <t>工学部英語　１年</t>
    <rPh sb="0" eb="3">
      <t>コウガクブ</t>
    </rPh>
    <rPh sb="3" eb="5">
      <t>エイゴ</t>
    </rPh>
    <rPh sb="7" eb="8">
      <t>ネン</t>
    </rPh>
    <phoneticPr fontId="6"/>
  </si>
  <si>
    <t>English Basic L&amp;S Ⅰ 1組（機械）</t>
  </si>
  <si>
    <t>アンソニー　ギブソン</t>
  </si>
  <si>
    <t xml:space="preserve">Q: Skills for Success 3rd Edition: Level 1 Listening and Speaking </t>
    <phoneticPr fontId="5"/>
  </si>
  <si>
    <t>English Basic R&amp;W Ⅰ 1組（機械･国コ機電）</t>
  </si>
  <si>
    <t>First Try for the TOEIC L&amp;R Test</t>
  </si>
  <si>
    <t>金星堂</t>
  </si>
  <si>
    <t>変更になりました</t>
    <rPh sb="0" eb="2">
      <t>ヘンコウ</t>
    </rPh>
    <phoneticPr fontId="5"/>
  </si>
  <si>
    <t>English Basic L&amp;S Ⅰ 2組（機械）</t>
  </si>
  <si>
    <t>吉田　由美子</t>
  </si>
  <si>
    <t>Let’s Read Aloud &amp; Learn English for Science</t>
  </si>
  <si>
    <t>成美堂</t>
  </si>
  <si>
    <t>English Basic R&amp;W Ⅰ 2組（機械）</t>
  </si>
  <si>
    <t>小舘　美彦</t>
  </si>
  <si>
    <t>Reading Explorer Foundations</t>
  </si>
  <si>
    <t>English Basic L&amp;S Ⅰ 3組（機械）</t>
  </si>
  <si>
    <t>矢倉　眞一</t>
  </si>
  <si>
    <t>English Basic R&amp;W Ⅰ 3組（機械）</t>
  </si>
  <si>
    <t>半田　涼太</t>
  </si>
  <si>
    <t>English Primer &lt;Revised Edition&gt;（大学生の英語入門　改訂新版）</t>
    <rPh sb="33" eb="36">
      <t>ダイガクセイ</t>
    </rPh>
    <rPh sb="37" eb="39">
      <t>エイゴ</t>
    </rPh>
    <rPh sb="39" eb="41">
      <t>ニュウモン</t>
    </rPh>
    <rPh sb="42" eb="44">
      <t>カイテイ</t>
    </rPh>
    <rPh sb="44" eb="46">
      <t>シンパン</t>
    </rPh>
    <phoneticPr fontId="19"/>
  </si>
  <si>
    <t>南雲堂</t>
    <rPh sb="0" eb="3">
      <t>ナンウンドウ</t>
    </rPh>
    <phoneticPr fontId="19"/>
  </si>
  <si>
    <t>English Basic L&amp;S Ⅰ 1組（電子・国コ機電デ）</t>
  </si>
  <si>
    <t>小菅　ボビーリー</t>
  </si>
  <si>
    <t>Science Adventures</t>
  </si>
  <si>
    <t>桐原書店</t>
  </si>
  <si>
    <t>English Basic R&amp;W Ⅰ 1組（電子）</t>
  </si>
  <si>
    <t>Reading Base</t>
  </si>
  <si>
    <t>English Basic L&amp;S Ⅰ 2組（電子）</t>
  </si>
  <si>
    <t>Take It Easy！</t>
  </si>
  <si>
    <t>English Basic R&amp;W Ⅰ 2組（電子）</t>
  </si>
  <si>
    <t>English Basic L&amp;S Ⅰ 3組（電子）</t>
  </si>
  <si>
    <t>岡田　奈緒美</t>
  </si>
  <si>
    <t>Complete Communication Book 1（初級編）</t>
    <rPh sb="30" eb="33">
      <t>ショキュウヘン</t>
    </rPh>
    <phoneticPr fontId="5"/>
  </si>
  <si>
    <t>English Basic R&amp;W Ⅰ 3組（電子）</t>
  </si>
  <si>
    <t>田中　洋子</t>
  </si>
  <si>
    <t>大学英語『グラマー・プラス』 [改訂新版]</t>
  </si>
  <si>
    <t>English Basic L&amp;S Ⅰ 1組（情報）</t>
  </si>
  <si>
    <t>ジョーサム　キトス</t>
  </si>
  <si>
    <t>English Basic R&amp;W Ⅰ 1組（情報･国ｺ情）</t>
  </si>
  <si>
    <t xml:space="preserve">Q: Skills for Success 3rd Edition: Level 1 Reading and Writing </t>
    <phoneticPr fontId="5"/>
  </si>
  <si>
    <t>English Basic L&amp;S Ⅰ 2組（情報）</t>
  </si>
  <si>
    <t>ロイド、スティーブン</t>
  </si>
  <si>
    <t>English Basic R&amp;W Ⅰ 2組（情報）</t>
  </si>
  <si>
    <t>小島　和枝</t>
  </si>
  <si>
    <t>CBS News Break 7</t>
    <phoneticPr fontId="5"/>
  </si>
  <si>
    <t>English Basic L&amp;S Ⅰ 3組（情報）</t>
  </si>
  <si>
    <t>English Basic R&amp;W Ⅰ 3組（情報）</t>
  </si>
  <si>
    <t xml:space="preserve">Good Grammar, Better Communication   </t>
    <phoneticPr fontId="5"/>
  </si>
  <si>
    <t>English Basic L&amp;S Ⅰ 4組（情報）</t>
  </si>
  <si>
    <t>English Basic R&amp;W Ⅰ 4組（情報）</t>
  </si>
  <si>
    <t>竪谷　宏一</t>
  </si>
  <si>
    <t>総合力をみがく基礎英文法</t>
    <rPh sb="0" eb="3">
      <t>ソウゴウリョク</t>
    </rPh>
    <rPh sb="7" eb="9">
      <t>キソ</t>
    </rPh>
    <rPh sb="9" eb="12">
      <t>エイブンポウ</t>
    </rPh>
    <phoneticPr fontId="19"/>
  </si>
  <si>
    <t>English Basic L&amp;S Ⅰ 1組（デザイン･国コ情報）</t>
  </si>
  <si>
    <t>English Basic R&amp;W Ⅰ 1組（デザイン・国ｺﾃﾞｻﾞｲﾝ）</t>
  </si>
  <si>
    <t>大森　裕二</t>
  </si>
  <si>
    <t>English Basic L&amp;S Ⅰ 2組（デザイン）</t>
  </si>
  <si>
    <t>Where to Next？　Travel and Tourism Communication</t>
    <phoneticPr fontId="5"/>
  </si>
  <si>
    <t>English Basic R&amp;W Ⅰ 2組（デザイン）</t>
  </si>
  <si>
    <t>English Basic L&amp;S Ⅰ 3組（デザイン）</t>
  </si>
  <si>
    <t>English Basic R&amp;W Ⅰ 3組（デザイン）</t>
  </si>
  <si>
    <t>工学部英語　２年</t>
    <rPh sb="0" eb="3">
      <t>コウガクブ</t>
    </rPh>
    <rPh sb="3" eb="5">
      <t>エイゴ</t>
    </rPh>
    <rPh sb="7" eb="8">
      <t>ネン</t>
    </rPh>
    <phoneticPr fontId="6"/>
  </si>
  <si>
    <t>English Intermediate L&amp;S Ⅰ 1組（機械）</t>
  </si>
  <si>
    <t>English Intermediate R&amp;W Ⅰ 1組（機械）</t>
  </si>
  <si>
    <t>English Intermediate L&amp;S Ⅰ 2組（機械）</t>
  </si>
  <si>
    <t>音のルールから学ぶ大学生のリスニングドリル</t>
  </si>
  <si>
    <t>English Intermediate R&amp;W Ⅰ 2組（機械）</t>
  </si>
  <si>
    <t>English Intermediate L&amp;S Ⅰ 3組（機械）</t>
  </si>
  <si>
    <t>Hear, Here！</t>
  </si>
  <si>
    <t>English Intermediate R&amp;W Ⅰ 3組（機械）</t>
  </si>
  <si>
    <t>Reading Success 2 （リーディング サクセス 2）</t>
  </si>
  <si>
    <t>English Intermediate L&amp;S Ⅰ 1組（電子･国コ）</t>
  </si>
  <si>
    <t>English Intermediate R&amp;W Ⅰ 1組（電子）</t>
  </si>
  <si>
    <t>Ｐ．クイン</t>
  </si>
  <si>
    <t>Breakaway 2</t>
  </si>
  <si>
    <t>English Intermediate L&amp;S Ⅰ 2組（電子）</t>
  </si>
  <si>
    <t>English Intermediate R&amp;W Ⅰ 2組（電子）</t>
  </si>
  <si>
    <t>Trend Scope （読んで発信、社会のいま）</t>
    <rPh sb="13" eb="14">
      <t>ヨ</t>
    </rPh>
    <rPh sb="16" eb="18">
      <t>ハッシン</t>
    </rPh>
    <rPh sb="19" eb="21">
      <t>シャカイ</t>
    </rPh>
    <phoneticPr fontId="5"/>
  </si>
  <si>
    <t>English Intermediate L&amp;S Ⅰ 3組（電子）</t>
  </si>
  <si>
    <t>English Intermediate R&amp;W Ⅰ 3組（電子）</t>
  </si>
  <si>
    <t>English Intermediate L&amp;S Ⅰ 1組（情報・国ｺ情）</t>
  </si>
  <si>
    <t>English Intermediate R&amp;W Ⅰ 1組（情報・国ｺ情）</t>
  </si>
  <si>
    <t>Global Gate Intermediate-Video-based Four Skills Training</t>
  </si>
  <si>
    <t>English Intermediate L&amp;S Ⅰ 2組（情報）</t>
  </si>
  <si>
    <t>English Intermediate R&amp;W Ⅰ 2組（情報）</t>
  </si>
  <si>
    <t>English Intermediate L&amp;S Ⅰ 3組（情報）</t>
  </si>
  <si>
    <t>English Intermediate R&amp;W Ⅰ 3組（情報）</t>
  </si>
  <si>
    <t>English Intermediate L&amp;S Ⅰ 4組（情報）</t>
  </si>
  <si>
    <t>English Intermediate R&amp;W Ⅰ 4組（情報）</t>
  </si>
  <si>
    <t>Basic Literacy for the Sciences</t>
  </si>
  <si>
    <t>English Intermediate L&amp;S Ⅰ 1組（ﾃﾞｻﾞｲﾝ・国ｺﾃﾞｻﾞｲﾝ）</t>
  </si>
  <si>
    <t xml:space="preserve">Global Perspectives Listening &amp; Speaking Book 2 </t>
  </si>
  <si>
    <t>English Intermediate R&amp;W Ⅰ 1組（ﾃﾞｻﾞｲﾝ・国ｺﾃﾞ）</t>
  </si>
  <si>
    <t>English Intermediate L&amp;S Ⅰ 2組（デザイン）</t>
  </si>
  <si>
    <t>オリーブ・グリーン　：ミステリードラマで学ぶ実用英語</t>
    <rPh sb="20" eb="21">
      <t>マナ</t>
    </rPh>
    <rPh sb="22" eb="24">
      <t>ジツヨウ</t>
    </rPh>
    <rPh sb="24" eb="26">
      <t>エイゴ</t>
    </rPh>
    <phoneticPr fontId="33"/>
  </si>
  <si>
    <t>English Intermediate R&amp;W Ⅰ 2組（デザイン）</t>
  </si>
  <si>
    <t>English Intermediate L&amp;S Ⅰ 3組（デザイン）</t>
  </si>
  <si>
    <t>English Intermediate R&amp;W Ⅰ 3組（デザイン）</t>
  </si>
  <si>
    <t>English Intermediate L&amp;S Ⅱ（国コ）</t>
  </si>
  <si>
    <t>English Intermediate R&amp;W Ⅱ(国コ)</t>
  </si>
  <si>
    <t>工学部英語（国際コース）</t>
    <rPh sb="0" eb="3">
      <t>コウガクブ</t>
    </rPh>
    <rPh sb="3" eb="5">
      <t>エイゴ</t>
    </rPh>
    <rPh sb="6" eb="8">
      <t>コクサイ</t>
    </rPh>
    <phoneticPr fontId="6"/>
  </si>
  <si>
    <t>Academic Skills B（国際コース）</t>
  </si>
  <si>
    <t>Computer Literacy in English B（国際コース）</t>
  </si>
  <si>
    <t>Mathematics in English B（国際コース）</t>
  </si>
  <si>
    <t>Physics in English B（国際コース）</t>
  </si>
  <si>
    <t>Science and Technology in English B（国際コース）</t>
  </si>
  <si>
    <t>Fundamental Science in English Ⅰ</t>
    <phoneticPr fontId="5"/>
  </si>
  <si>
    <t>Special Topics in Engineering B（国際コース）</t>
  </si>
  <si>
    <t>Outlook on Science and Technology （構造で読む自然科学エッセイ）</t>
  </si>
  <si>
    <t>Test Preparation Ⅰ－Ａ　（国際コース）</t>
  </si>
  <si>
    <t>Eiken 2 ：Sure to Succeed　（英検2級合格への道）</t>
    <rPh sb="26" eb="28">
      <t>エイケン</t>
    </rPh>
    <rPh sb="29" eb="30">
      <t>キュウ</t>
    </rPh>
    <rPh sb="30" eb="32">
      <t>ゴウカク</t>
    </rPh>
    <rPh sb="34" eb="35">
      <t>ミチ</t>
    </rPh>
    <phoneticPr fontId="5"/>
  </si>
  <si>
    <t>南雲堂</t>
    <rPh sb="0" eb="3">
      <t>ナンウンドウ</t>
    </rPh>
    <phoneticPr fontId="5"/>
  </si>
  <si>
    <t>Test Preparation Ⅰ－Ｂ  （国際コース）</t>
  </si>
  <si>
    <t>選択英語　（前期）</t>
    <rPh sb="0" eb="2">
      <t>センタク</t>
    </rPh>
    <rPh sb="2" eb="4">
      <t>エイゴ</t>
    </rPh>
    <rPh sb="6" eb="8">
      <t>ゼンキ</t>
    </rPh>
    <phoneticPr fontId="6"/>
  </si>
  <si>
    <t>ＥＳＰ Ａ／ＥＳＰ Ⅰ 1組（機械）</t>
  </si>
  <si>
    <t>ＥＳＰ Ａ／ＥＳＰ Ⅰ 2組（機械）</t>
  </si>
  <si>
    <t>Let's Enjoy Science &amp; Tech English （教養課程の科学技術英語）</t>
  </si>
  <si>
    <t>ＥＳＰ Ａ／ＥＳＰ Ⅰ 1組（電子）</t>
  </si>
  <si>
    <t>ＥＳＰ Ａ／ＥＳＰ Ⅰ 2組（電子）</t>
  </si>
  <si>
    <t>Science Alive</t>
  </si>
  <si>
    <t>ＥＳＰ Ａ／ＥＳＰ Ⅰ 1組（情報）</t>
  </si>
  <si>
    <t xml:space="preserve">Successful Presentations </t>
  </si>
  <si>
    <t>ＥＳＰ Ａ／ ＥＳＰ Ⅰ 2組（情報）</t>
  </si>
  <si>
    <t>理工系英単語・熟語1000</t>
    <phoneticPr fontId="5"/>
  </si>
  <si>
    <t>ＥＳＰ Ａ／ ＥＳＰ Ⅰ 1組（デザイン）</t>
  </si>
  <si>
    <t>Science alive</t>
  </si>
  <si>
    <t>ＥＳＰ Ａ／ ＥＳＰ Ⅰ 2組（デザイン）</t>
  </si>
  <si>
    <t>理工系学生のための基礎英語Ⅰ</t>
    <rPh sb="0" eb="3">
      <t>リコウケイ</t>
    </rPh>
    <rPh sb="3" eb="5">
      <t>ガクセイ</t>
    </rPh>
    <rPh sb="9" eb="11">
      <t>キソ</t>
    </rPh>
    <rPh sb="11" eb="13">
      <t>エイゴ</t>
    </rPh>
    <phoneticPr fontId="5"/>
  </si>
  <si>
    <t>再履英語</t>
    <rPh sb="0" eb="1">
      <t>サイ</t>
    </rPh>
    <rPh sb="1" eb="2">
      <t>クツ</t>
    </rPh>
    <rPh sb="2" eb="4">
      <t>エイゴ</t>
    </rPh>
    <phoneticPr fontId="6"/>
  </si>
  <si>
    <t>(再)English Basic L&amp;S Ⅰ</t>
  </si>
  <si>
    <t>Practical Situations for the TOEIC Test Listening</t>
  </si>
  <si>
    <t>(再)English Basic R&amp;W Ⅰ</t>
  </si>
  <si>
    <t>Reading Success 2 （リーディング サクセス 2）</t>
    <phoneticPr fontId="5"/>
  </si>
  <si>
    <t>(再)English Intermediate L&amp;S Ⅰ</t>
  </si>
  <si>
    <t>Let's Learn English with Pop Hits!</t>
  </si>
  <si>
    <t>(再)English Intermediate R&amp;W Ⅰ</t>
  </si>
  <si>
    <t>English Workshop A／English WorkshopⅠ</t>
  </si>
  <si>
    <t>ドイツ語Ⅰ</t>
  </si>
  <si>
    <t>ドイツ語インフォメーション　neu2</t>
    <rPh sb="3" eb="4">
      <t>ゴ</t>
    </rPh>
    <phoneticPr fontId="3"/>
  </si>
  <si>
    <t>大学院</t>
    <rPh sb="0" eb="3">
      <t>ダイガクイン</t>
    </rPh>
    <phoneticPr fontId="19"/>
  </si>
  <si>
    <t>制御工学特論</t>
    <rPh sb="0" eb="2">
      <t>セイギョ</t>
    </rPh>
    <rPh sb="2" eb="4">
      <t>コウガク</t>
    </rPh>
    <rPh sb="4" eb="5">
      <t>トク</t>
    </rPh>
    <rPh sb="5" eb="6">
      <t>ロン</t>
    </rPh>
    <phoneticPr fontId="19"/>
  </si>
  <si>
    <t>はじめての制御工学　改訂第2版</t>
    <rPh sb="5" eb="7">
      <t>セイギョ</t>
    </rPh>
    <rPh sb="7" eb="9">
      <t>コウガク</t>
    </rPh>
    <rPh sb="10" eb="12">
      <t>カイテイ</t>
    </rPh>
    <rPh sb="12" eb="13">
      <t>ダイ</t>
    </rPh>
    <rPh sb="14" eb="15">
      <t>ハン</t>
    </rPh>
    <phoneticPr fontId="3"/>
  </si>
  <si>
    <t>電子応用工学特論</t>
  </si>
  <si>
    <t>センサ工学の基礎（第3版）</t>
    <rPh sb="3" eb="5">
      <t>コウガク</t>
    </rPh>
    <rPh sb="6" eb="8">
      <t>キソ</t>
    </rPh>
    <rPh sb="9" eb="10">
      <t>ダイ</t>
    </rPh>
    <rPh sb="11" eb="12">
      <t>ハン</t>
    </rPh>
    <phoneticPr fontId="3"/>
  </si>
  <si>
    <t>実験統計分析特別演習</t>
    <rPh sb="0" eb="2">
      <t>ジッケン</t>
    </rPh>
    <rPh sb="2" eb="4">
      <t>トウケイ</t>
    </rPh>
    <rPh sb="4" eb="6">
      <t>ブンセキ</t>
    </rPh>
    <rPh sb="6" eb="8">
      <t>トクベツ</t>
    </rPh>
    <rPh sb="8" eb="10">
      <t>エンシュウ</t>
    </rPh>
    <phoneticPr fontId="19"/>
  </si>
  <si>
    <t>4Stepsエクセル統計　第5版</t>
    <rPh sb="10" eb="12">
      <t>トウケイ</t>
    </rPh>
    <rPh sb="13" eb="14">
      <t>ダイ</t>
    </rPh>
    <rPh sb="15" eb="16">
      <t>ハン</t>
    </rPh>
    <phoneticPr fontId="3"/>
  </si>
  <si>
    <t>星雲社</t>
    <rPh sb="0" eb="2">
      <t>セイウン</t>
    </rPh>
    <rPh sb="2" eb="3">
      <t>シャ</t>
    </rPh>
    <phoneticPr fontId="3"/>
  </si>
  <si>
    <t>国際学部</t>
    <rPh sb="0" eb="2">
      <t>コクサイ</t>
    </rPh>
    <rPh sb="2" eb="3">
      <t>ガク</t>
    </rPh>
    <rPh sb="3" eb="4">
      <t>ブ</t>
    </rPh>
    <phoneticPr fontId="6"/>
  </si>
  <si>
    <t>基礎科目</t>
    <rPh sb="0" eb="2">
      <t>キソ</t>
    </rPh>
    <rPh sb="2" eb="4">
      <t>カモク</t>
    </rPh>
    <phoneticPr fontId="6"/>
  </si>
  <si>
    <t>コンピュータ演習Ⅰ（再履修Ｐ１組）</t>
  </si>
  <si>
    <t>清水　昭博</t>
  </si>
  <si>
    <t>30時間アカデミック情報活用Excel2016/2013</t>
    <rPh sb="2" eb="4">
      <t>ジカン</t>
    </rPh>
    <rPh sb="10" eb="12">
      <t>ジョウホウ</t>
    </rPh>
    <rPh sb="12" eb="14">
      <t>カツヨウ</t>
    </rPh>
    <phoneticPr fontId="3"/>
  </si>
  <si>
    <t>コンピュータ演習Ⅰ（再履修Ｐ２組）</t>
  </si>
  <si>
    <t>木戸口　智明</t>
  </si>
  <si>
    <t>コンピュータ演習Ⅰ（スポーツ再履修）</t>
  </si>
  <si>
    <t>レポートライティングⅠ　（再履修・１～６組）</t>
  </si>
  <si>
    <t>南口　順子</t>
  </si>
  <si>
    <t>レポートライティングⅠ　（再履修・７～１２組）</t>
  </si>
  <si>
    <t>小柳　昇</t>
  </si>
  <si>
    <t>レポートライティングⅠ（再履修・スポーツ）</t>
  </si>
  <si>
    <t>レポートライティングⅠ（再履修・留学生１・２組）</t>
  </si>
  <si>
    <t>レポートライティングⅠ（再履修・留学生３・４組）</t>
  </si>
  <si>
    <t>健康を守る</t>
  </si>
  <si>
    <t>高山　智子</t>
  </si>
  <si>
    <t>健康を守る（スポーツ）</t>
  </si>
  <si>
    <t>どう生きる</t>
  </si>
  <si>
    <t>人間と環境</t>
  </si>
  <si>
    <t>原嶋　洋平</t>
  </si>
  <si>
    <t>地理</t>
  </si>
  <si>
    <t>国際特別講座（グリーン・ツーリズム＆エコ・ツーリズム研修）</t>
  </si>
  <si>
    <t>竹下　正哲</t>
  </si>
  <si>
    <t>国際特別講座（データサイエンスⅠ）</t>
  </si>
  <si>
    <t>中村　真帆</t>
  </si>
  <si>
    <t>国際特別講座（公務員合格に向けた基本講座）</t>
  </si>
  <si>
    <t>福島　知実</t>
  </si>
  <si>
    <t>国際特別講座（実践のまちづくり）</t>
  </si>
  <si>
    <t>徳永　達己</t>
  </si>
  <si>
    <t>国際特別講座（新興国ビジネス論）</t>
  </si>
  <si>
    <t>根岸　可奈子</t>
  </si>
  <si>
    <t>国際特別講座（地域経済論）</t>
  </si>
  <si>
    <t>パソコン検定講座</t>
  </si>
  <si>
    <t>MOS 攻略問題集　Word 365&amp;2019</t>
    <rPh sb="4" eb="6">
      <t>コウリャク</t>
    </rPh>
    <rPh sb="6" eb="9">
      <t>モンダイシュウ</t>
    </rPh>
    <phoneticPr fontId="3"/>
  </si>
  <si>
    <t>日経BP社</t>
    <rPh sb="0" eb="2">
      <t>ニッケイ</t>
    </rPh>
    <rPh sb="4" eb="5">
      <t>シャ</t>
    </rPh>
    <phoneticPr fontId="3"/>
  </si>
  <si>
    <t>MOS 攻略問題集　Excel 365&amp;2019</t>
    <rPh sb="4" eb="6">
      <t>コウリャク</t>
    </rPh>
    <rPh sb="6" eb="9">
      <t>モンダイシュウ</t>
    </rPh>
    <phoneticPr fontId="3"/>
  </si>
  <si>
    <t>基礎科目　（留学生）</t>
    <rPh sb="0" eb="2">
      <t>キソ</t>
    </rPh>
    <rPh sb="2" eb="4">
      <t>カモク</t>
    </rPh>
    <rPh sb="6" eb="9">
      <t>リュウガクセイ</t>
    </rPh>
    <phoneticPr fontId="6"/>
  </si>
  <si>
    <t>日本を知るⅠ　１・２組</t>
  </si>
  <si>
    <t>尾沼　玄也</t>
  </si>
  <si>
    <t>日本を知るⅠ　３・４組</t>
  </si>
  <si>
    <t>日本を知るⅠ（スポーツ）</t>
  </si>
  <si>
    <t>小野　さとみ</t>
  </si>
  <si>
    <t>専門科目　</t>
    <rPh sb="0" eb="2">
      <t>センモン</t>
    </rPh>
    <rPh sb="2" eb="4">
      <t>カモク</t>
    </rPh>
    <phoneticPr fontId="6"/>
  </si>
  <si>
    <t>データサイエンスⅠ　（全クラス）</t>
    <rPh sb="11" eb="12">
      <t>ゼン</t>
    </rPh>
    <phoneticPr fontId="19"/>
  </si>
  <si>
    <t>ビジネス統計スペシャリスト　エクセル分析一般</t>
    <rPh sb="4" eb="6">
      <t>トウケイ</t>
    </rPh>
    <rPh sb="18" eb="20">
      <t>ブンセキ</t>
    </rPh>
    <rPh sb="20" eb="22">
      <t>イッパン</t>
    </rPh>
    <phoneticPr fontId="32"/>
  </si>
  <si>
    <t>オデッセイコミュニケーション</t>
  </si>
  <si>
    <t>データサイエンス入門　第3版</t>
    <rPh sb="8" eb="10">
      <t>ニュウモン</t>
    </rPh>
    <rPh sb="11" eb="12">
      <t>ダイ</t>
    </rPh>
    <rPh sb="13" eb="14">
      <t>ハン</t>
    </rPh>
    <phoneticPr fontId="32"/>
  </si>
  <si>
    <t>学術図書出版社</t>
    <rPh sb="0" eb="2">
      <t>ガクジュツ</t>
    </rPh>
    <rPh sb="2" eb="4">
      <t>トショ</t>
    </rPh>
    <rPh sb="4" eb="7">
      <t>シュッパンシャ</t>
    </rPh>
    <phoneticPr fontId="3"/>
  </si>
  <si>
    <t>内藤　嘉昭</t>
  </si>
  <si>
    <t>国際政治入門</t>
  </si>
  <si>
    <t>佐藤　丙午</t>
  </si>
  <si>
    <t>アフリカ</t>
  </si>
  <si>
    <t>宮内　洋平</t>
  </si>
  <si>
    <t>アフリカを学ぶ人のために</t>
    <rPh sb="5" eb="6">
      <t>マナ</t>
    </rPh>
    <rPh sb="7" eb="8">
      <t>ヒト</t>
    </rPh>
    <phoneticPr fontId="3"/>
  </si>
  <si>
    <t>中国</t>
  </si>
  <si>
    <t>岡田　実</t>
  </si>
  <si>
    <t>日本国憲法</t>
  </si>
  <si>
    <t>法律学概論Ⅰ</t>
  </si>
  <si>
    <t>ポケット六法　令和7年版</t>
    <rPh sb="4" eb="6">
      <t>ロッポウ</t>
    </rPh>
    <rPh sb="7" eb="9">
      <t>レイワ</t>
    </rPh>
    <rPh sb="10" eb="12">
      <t>ネンバン</t>
    </rPh>
    <phoneticPr fontId="3"/>
  </si>
  <si>
    <t>法学入門（6版補訂版）</t>
    <rPh sb="0" eb="2">
      <t>ホウガク</t>
    </rPh>
    <rPh sb="2" eb="4">
      <t>ニュウモン</t>
    </rPh>
    <rPh sb="6" eb="7">
      <t>ハン</t>
    </rPh>
    <rPh sb="7" eb="10">
      <t>ホテイバン</t>
    </rPh>
    <phoneticPr fontId="3"/>
  </si>
  <si>
    <t>アフリカの歴史と文化</t>
  </si>
  <si>
    <t>改訂新版　新書アフリカ史</t>
    <rPh sb="0" eb="2">
      <t>カイテイ</t>
    </rPh>
    <rPh sb="2" eb="4">
      <t>シンパン</t>
    </rPh>
    <rPh sb="5" eb="7">
      <t>シンショ</t>
    </rPh>
    <rPh sb="11" eb="12">
      <t>シ</t>
    </rPh>
    <phoneticPr fontId="3"/>
  </si>
  <si>
    <t>インドネシアの政治と経済</t>
  </si>
  <si>
    <t>吉野　文雄</t>
  </si>
  <si>
    <t>現代インドネシアを知るための60章（エリア・スタディーズ113）</t>
    <rPh sb="0" eb="2">
      <t>ゲンダイ</t>
    </rPh>
    <rPh sb="9" eb="10">
      <t>シ</t>
    </rPh>
    <rPh sb="16" eb="17">
      <t>ショウ</t>
    </rPh>
    <phoneticPr fontId="3"/>
  </si>
  <si>
    <t>インドネシアの歴史と文化</t>
  </si>
  <si>
    <t>エリサ　ウルファー</t>
  </si>
  <si>
    <t>タイの歴史と文化</t>
  </si>
  <si>
    <t>武田　晋一</t>
  </si>
  <si>
    <t>物語　タイの歴史（中公新書）</t>
    <rPh sb="0" eb="2">
      <t>モノガタリ</t>
    </rPh>
    <rPh sb="6" eb="8">
      <t>レキシ</t>
    </rPh>
    <rPh sb="9" eb="11">
      <t>チュウコウ</t>
    </rPh>
    <rPh sb="11" eb="13">
      <t>シンショ</t>
    </rPh>
    <phoneticPr fontId="3"/>
  </si>
  <si>
    <t>開発データ分析Ⅰ</t>
  </si>
  <si>
    <t>開発経済学</t>
  </si>
  <si>
    <t>徳原　悟</t>
  </si>
  <si>
    <t>開発経済学入門　第3版</t>
    <rPh sb="0" eb="2">
      <t>カイハツ</t>
    </rPh>
    <rPh sb="2" eb="5">
      <t>ケイザイガク</t>
    </rPh>
    <rPh sb="5" eb="7">
      <t>ニュウモン</t>
    </rPh>
    <rPh sb="8" eb="9">
      <t>ダイ</t>
    </rPh>
    <rPh sb="10" eb="11">
      <t>ハン</t>
    </rPh>
    <phoneticPr fontId="3"/>
  </si>
  <si>
    <t>東洋経済新報社</t>
    <rPh sb="0" eb="2">
      <t>トウヨウ</t>
    </rPh>
    <rPh sb="2" eb="4">
      <t>ケイザイ</t>
    </rPh>
    <rPh sb="4" eb="7">
      <t>シンポウシャ</t>
    </rPh>
    <phoneticPr fontId="3"/>
  </si>
  <si>
    <t>環境経済学</t>
  </si>
  <si>
    <t>矢口　優</t>
  </si>
  <si>
    <t>国際協力論</t>
  </si>
  <si>
    <t>国際協力　：その新しい潮流　第3版</t>
    <rPh sb="0" eb="2">
      <t>コクサイ</t>
    </rPh>
    <rPh sb="2" eb="4">
      <t>キョウリョク</t>
    </rPh>
    <rPh sb="8" eb="9">
      <t>アタラ</t>
    </rPh>
    <rPh sb="11" eb="13">
      <t>チョウリュウ</t>
    </rPh>
    <rPh sb="14" eb="15">
      <t>ダイ</t>
    </rPh>
    <rPh sb="16" eb="17">
      <t>ハン</t>
    </rPh>
    <phoneticPr fontId="3"/>
  </si>
  <si>
    <t>国際政治</t>
  </si>
  <si>
    <t>甲斐　信好</t>
  </si>
  <si>
    <t>プレステップ政治学　第3版</t>
    <rPh sb="6" eb="9">
      <t>セイジガク</t>
    </rPh>
    <rPh sb="10" eb="11">
      <t>ダイ</t>
    </rPh>
    <rPh sb="12" eb="13">
      <t>ハン</t>
    </rPh>
    <phoneticPr fontId="3"/>
  </si>
  <si>
    <t>弘文堂</t>
    <rPh sb="0" eb="3">
      <t>コウブンドウ</t>
    </rPh>
    <phoneticPr fontId="3"/>
  </si>
  <si>
    <t>社会学</t>
  </si>
  <si>
    <t>社会調査法</t>
  </si>
  <si>
    <t>稲田　雅也</t>
  </si>
  <si>
    <t>中国の政治</t>
  </si>
  <si>
    <t>福田　惠子</t>
  </si>
  <si>
    <t>日本の祭祀とその心を知る</t>
    <rPh sb="0" eb="2">
      <t>ニホン</t>
    </rPh>
    <rPh sb="3" eb="5">
      <t>サイシ</t>
    </rPh>
    <rPh sb="8" eb="9">
      <t>ココロ</t>
    </rPh>
    <rPh sb="10" eb="11">
      <t>シ</t>
    </rPh>
    <phoneticPr fontId="3"/>
  </si>
  <si>
    <t>ぺりかん社</t>
    <rPh sb="4" eb="5">
      <t>シャ</t>
    </rPh>
    <phoneticPr fontId="3"/>
  </si>
  <si>
    <t>日本外交史</t>
  </si>
  <si>
    <t>梅田　皓士</t>
  </si>
  <si>
    <t>マクロ経済学</t>
  </si>
  <si>
    <t>きっちり学ぶ経済学入門</t>
    <rPh sb="4" eb="5">
      <t>マナ</t>
    </rPh>
    <rPh sb="6" eb="9">
      <t>ケイザイガク</t>
    </rPh>
    <rPh sb="9" eb="11">
      <t>ニュウモン</t>
    </rPh>
    <phoneticPr fontId="3"/>
  </si>
  <si>
    <t>日本評論社</t>
    <rPh sb="0" eb="5">
      <t>ニホンヒョウロンシャ</t>
    </rPh>
    <phoneticPr fontId="3"/>
  </si>
  <si>
    <t>ヨーロッパ・アメリカの農業</t>
  </si>
  <si>
    <t>平和構築</t>
  </si>
  <si>
    <t>遠藤　哲也</t>
  </si>
  <si>
    <t>民法</t>
  </si>
  <si>
    <t>大島　大</t>
  </si>
  <si>
    <t>民法　総則・物権　第8版</t>
    <rPh sb="0" eb="2">
      <t>ミンポウ</t>
    </rPh>
    <rPh sb="3" eb="5">
      <t>ソウソク</t>
    </rPh>
    <rPh sb="6" eb="8">
      <t>ブッケン</t>
    </rPh>
    <rPh sb="9" eb="10">
      <t>ダイ</t>
    </rPh>
    <rPh sb="11" eb="12">
      <t>ハン</t>
    </rPh>
    <phoneticPr fontId="3"/>
  </si>
  <si>
    <t>国際法</t>
  </si>
  <si>
    <t>青木　悠佑</t>
  </si>
  <si>
    <t>基本国際法　第4版</t>
    <rPh sb="0" eb="2">
      <t>キホン</t>
    </rPh>
    <rPh sb="2" eb="5">
      <t>コクサイホウ</t>
    </rPh>
    <rPh sb="6" eb="7">
      <t>ダイ</t>
    </rPh>
    <rPh sb="8" eb="9">
      <t>ハン</t>
    </rPh>
    <phoneticPr fontId="32"/>
  </si>
  <si>
    <t>マーケティング</t>
  </si>
  <si>
    <t>国際経済学</t>
  </si>
  <si>
    <t>椎野　幸平</t>
  </si>
  <si>
    <t>グルーグマン国際経済学　理論と政策（上）貿易編</t>
    <rPh sb="6" eb="8">
      <t>コクサイ</t>
    </rPh>
    <rPh sb="8" eb="11">
      <t>ケイザイガク</t>
    </rPh>
    <rPh sb="12" eb="14">
      <t>リロン</t>
    </rPh>
    <rPh sb="15" eb="17">
      <t>セイサク</t>
    </rPh>
    <rPh sb="18" eb="19">
      <t>ジョウ</t>
    </rPh>
    <rPh sb="20" eb="22">
      <t>ボウエキ</t>
    </rPh>
    <rPh sb="22" eb="23">
      <t>ヘン</t>
    </rPh>
    <phoneticPr fontId="32"/>
  </si>
  <si>
    <t>台湾の政治と経済</t>
  </si>
  <si>
    <t>平川　幸子</t>
  </si>
  <si>
    <t>台湾の歴史</t>
    <rPh sb="0" eb="2">
      <t>タイワン</t>
    </rPh>
    <rPh sb="3" eb="5">
      <t>レキシ</t>
    </rPh>
    <phoneticPr fontId="32"/>
  </si>
  <si>
    <t>講談社</t>
    <rPh sb="0" eb="3">
      <t>コウダンシャ</t>
    </rPh>
    <phoneticPr fontId="32"/>
  </si>
  <si>
    <t>台湾を知るための72章</t>
    <rPh sb="0" eb="2">
      <t>タイワン</t>
    </rPh>
    <rPh sb="3" eb="4">
      <t>シ</t>
    </rPh>
    <rPh sb="10" eb="11">
      <t>ショウ</t>
    </rPh>
    <phoneticPr fontId="32"/>
  </si>
  <si>
    <t>台湾の本音　”隣国”を基礎から理解する</t>
    <rPh sb="0" eb="2">
      <t>タイワン</t>
    </rPh>
    <rPh sb="3" eb="5">
      <t>ホンネ</t>
    </rPh>
    <rPh sb="7" eb="9">
      <t>リンコク</t>
    </rPh>
    <rPh sb="11" eb="13">
      <t>キソ</t>
    </rPh>
    <rPh sb="15" eb="17">
      <t>リカイ</t>
    </rPh>
    <phoneticPr fontId="32"/>
  </si>
  <si>
    <t>光文社</t>
    <rPh sb="0" eb="3">
      <t>コウブンシャ</t>
    </rPh>
    <phoneticPr fontId="32"/>
  </si>
  <si>
    <t>外国語科目　英語　１年</t>
    <rPh sb="0" eb="3">
      <t>ガイコクゴ</t>
    </rPh>
    <rPh sb="3" eb="5">
      <t>カモク</t>
    </rPh>
    <rPh sb="6" eb="8">
      <t>エイゴ</t>
    </rPh>
    <rPh sb="10" eb="11">
      <t>ネン</t>
    </rPh>
    <phoneticPr fontId="6"/>
  </si>
  <si>
    <t>English Foundation Skills Ⅰ （全クラス）</t>
    <rPh sb="29" eb="30">
      <t>ゼン</t>
    </rPh>
    <phoneticPr fontId="19"/>
  </si>
  <si>
    <t>共通単語集</t>
    <rPh sb="0" eb="2">
      <t>キョウツウ</t>
    </rPh>
    <rPh sb="2" eb="5">
      <t>タンゴシュウ</t>
    </rPh>
    <phoneticPr fontId="32"/>
  </si>
  <si>
    <t>↑　English Foundation Skills Ⅰ受講者は、共通テキストを全員購入してください　↑</t>
    <rPh sb="34" eb="36">
      <t>キョウツウ</t>
    </rPh>
    <rPh sb="41" eb="43">
      <t>ゼンイン</t>
    </rPh>
    <rPh sb="43" eb="45">
      <t>コウニュウ</t>
    </rPh>
    <phoneticPr fontId="5"/>
  </si>
  <si>
    <t>English Foundation Skills Ⅰ １組</t>
  </si>
  <si>
    <t>Campus English</t>
  </si>
  <si>
    <t>English Foundation Skills Ⅰ ２組</t>
  </si>
  <si>
    <t>深尾　勝利</t>
  </si>
  <si>
    <t>World English Level 1 Combo Split A</t>
  </si>
  <si>
    <t>English Foundation Skills Ⅰ ３組</t>
  </si>
  <si>
    <t>柴田　敦子</t>
  </si>
  <si>
    <t xml:space="preserve">Rising Stars </t>
  </si>
  <si>
    <t>English Foundation Skills Ⅰ ４組</t>
  </si>
  <si>
    <t>English Foundation Skills Ⅰ ５組</t>
  </si>
  <si>
    <t>水野　晶子</t>
  </si>
  <si>
    <t>異文化の戸惑い　（Cultural Dilemmas）</t>
    <rPh sb="0" eb="3">
      <t>イブンカ</t>
    </rPh>
    <rPh sb="4" eb="6">
      <t>トマド</t>
    </rPh>
    <phoneticPr fontId="3"/>
  </si>
  <si>
    <t>英宝社</t>
    <rPh sb="0" eb="1">
      <t>エイ</t>
    </rPh>
    <rPh sb="1" eb="3">
      <t>ホウシャ</t>
    </rPh>
    <phoneticPr fontId="3"/>
  </si>
  <si>
    <t>English Foundation Skills Ⅰ ６組</t>
  </si>
  <si>
    <t>English Foundation Skills Ⅰ ７組</t>
  </si>
  <si>
    <t>English Foundation Skills Ⅰ ８組</t>
  </si>
  <si>
    <t>English Foundation Skills Ⅰ ９組</t>
  </si>
  <si>
    <t>English Foundation Skills Ⅰ １０組</t>
  </si>
  <si>
    <t>佐藤　明彦</t>
  </si>
  <si>
    <t>English Across the World</t>
  </si>
  <si>
    <t>English Foundation Skills Ⅰ １１組</t>
  </si>
  <si>
    <t>English Foundation Skills Ⅰ １２組</t>
  </si>
  <si>
    <t>English Oral Communication Skills Ⅰ １組</t>
  </si>
  <si>
    <t>ダニエル　ジャップ</t>
  </si>
  <si>
    <t>Four Corners 2 :Second Edition</t>
  </si>
  <si>
    <t>English Oral Communication Skills Ⅰ ２組</t>
  </si>
  <si>
    <t>English Oral Communication Skills Ⅰ ３組</t>
  </si>
  <si>
    <t>Journeys</t>
  </si>
  <si>
    <t>English Oral Communication Skills Ⅰ ４組</t>
  </si>
  <si>
    <t>English Oral Communication Skills Ⅰ ５組</t>
  </si>
  <si>
    <t>World English 2　3rd ed.</t>
  </si>
  <si>
    <t>English Oral Communication Skills Ⅰ ６組</t>
  </si>
  <si>
    <t>English Oral Communication Skills Ⅰ ７組</t>
  </si>
  <si>
    <t>English Oral Communication Skills Ⅰ ８組</t>
  </si>
  <si>
    <t xml:space="preserve">English Pronunciation for Communication &lt;Revised Edition&gt; </t>
  </si>
  <si>
    <t>English Oral Communication Skills Ⅰ ９組</t>
  </si>
  <si>
    <t>English Oral Communication Skills Ⅰ １０組</t>
  </si>
  <si>
    <t>English Oral Communication Skills Ⅰ １１組</t>
  </si>
  <si>
    <t>English Oral Communication Skills Ⅰ １２組</t>
  </si>
  <si>
    <t>English Presentation Skills Ⅰ １組</t>
  </si>
  <si>
    <t>English Day！</t>
  </si>
  <si>
    <t>English Presentation Skills Ⅰ ２組</t>
  </si>
  <si>
    <t>Effective Presentation Skills for Beginners</t>
  </si>
  <si>
    <t>English Presentation Skills Ⅰ ３組</t>
  </si>
  <si>
    <t>教科書変更しました</t>
    <rPh sb="0" eb="3">
      <t>キョウカショ</t>
    </rPh>
    <rPh sb="3" eb="5">
      <t>ヘンコウ</t>
    </rPh>
    <phoneticPr fontId="5"/>
  </si>
  <si>
    <t>English Presentation Skills Ⅰ ４組</t>
  </si>
  <si>
    <t>アムリック　サンドゥ</t>
  </si>
  <si>
    <t>English Presentation Skills Ⅰ ５組</t>
  </si>
  <si>
    <t>Speaking of Speech Premium Edition</t>
  </si>
  <si>
    <t>English Presentation Skills Ⅰ ６組</t>
  </si>
  <si>
    <t>バアル　ブレア</t>
  </si>
  <si>
    <t>Reflect Listening &amp; Speaking 4</t>
  </si>
  <si>
    <t>English Presentation Skills Ⅰ ７組</t>
  </si>
  <si>
    <t>We Love L.A.！</t>
  </si>
  <si>
    <t>English Presentation Skills Ⅰ ８組</t>
  </si>
  <si>
    <t>English Presentation Skills Ⅰ ９組</t>
  </si>
  <si>
    <t>English Presentation Skills Ⅰ １０組</t>
  </si>
  <si>
    <t>English Presentation Skills Ⅰ １１組</t>
  </si>
  <si>
    <t>English Presentation Skills Ⅰ １２組</t>
  </si>
  <si>
    <t>ＥＳＰ Ⅰ　Ｂ組</t>
  </si>
  <si>
    <t>ＥＳＰ Ⅱ　Ａ組</t>
  </si>
  <si>
    <t>ＥＳＰ Ⅲ　Ｂ組</t>
  </si>
  <si>
    <t>外国語科目　英語　２年</t>
    <rPh sb="0" eb="3">
      <t>ガイコクゴ</t>
    </rPh>
    <rPh sb="3" eb="5">
      <t>カモク</t>
    </rPh>
    <rPh sb="6" eb="8">
      <t>エイゴ</t>
    </rPh>
    <rPh sb="10" eb="11">
      <t>ネン</t>
    </rPh>
    <phoneticPr fontId="6"/>
  </si>
  <si>
    <t>English Foundation Skills Ⅲ １組</t>
  </si>
  <si>
    <t>新井　典子</t>
  </si>
  <si>
    <t>English Foundation Skills Ⅲ ２組</t>
  </si>
  <si>
    <t>English Foundation Skills Ⅲ ３組</t>
  </si>
  <si>
    <t>身近な不思議を英語で学ぶ＜中級＞</t>
  </si>
  <si>
    <t>English Foundation Skills Ⅲ ４組</t>
  </si>
  <si>
    <t>Writing Towards America</t>
  </si>
  <si>
    <t>English Foundation Skills Ⅲ ５組</t>
  </si>
  <si>
    <t>English Through the News Media 2025 Edition</t>
  </si>
  <si>
    <t>English Foundation Skills Ⅲ ６組</t>
  </si>
  <si>
    <t>English Foundation Skills Ⅲ ７組</t>
  </si>
  <si>
    <t>English Foundation Skills Ⅲ ８組</t>
  </si>
  <si>
    <t>Reading Success 1</t>
  </si>
  <si>
    <t>English Foundation Skills Ⅲ ９組</t>
  </si>
  <si>
    <t xml:space="preserve">Language, Culture, and Worldview -Bridging Japan and America </t>
  </si>
  <si>
    <t>English Foundation Skills Ⅲ １０組</t>
  </si>
  <si>
    <t>English Foundation Skills Ⅲ １１組</t>
  </si>
  <si>
    <t>English Foundation Skills Ⅲ １２組</t>
  </si>
  <si>
    <t>English Oral Communication Skills Ⅲ １組</t>
  </si>
  <si>
    <t>World English 1　3rd ed.</t>
  </si>
  <si>
    <t>English Oral Communication Skills Ⅲ ２組</t>
  </si>
  <si>
    <t>Topic Talk</t>
  </si>
  <si>
    <t>English Oral Communication Skills Ⅲ ３組</t>
  </si>
  <si>
    <t>Four Corners 3 :Second Edition</t>
  </si>
  <si>
    <t>English Oral Communication Skills Ⅲ ４組</t>
  </si>
  <si>
    <t>English Oral Communication Skills Ⅲ ５組</t>
  </si>
  <si>
    <t>Life Topics</t>
  </si>
  <si>
    <t>English Oral Communication Skills Ⅲ ６組</t>
  </si>
  <si>
    <t>English Oral Communication Skills Ⅲ ７組</t>
  </si>
  <si>
    <t>English Oral Communication Skills Ⅲ ８組</t>
  </si>
  <si>
    <t>English Oral Communication Skills Ⅲ ９組</t>
  </si>
  <si>
    <t>English Oral Communication Skills Ⅲ １０組</t>
  </si>
  <si>
    <t>English Oral Communication Skills Ⅲ １１組</t>
  </si>
  <si>
    <t>English Oral Communication Skills Ⅲ １２組</t>
  </si>
  <si>
    <t>English Presentation Skills Ⅲ １組</t>
  </si>
  <si>
    <t>English Presentation Skills Ⅲ ２組</t>
  </si>
  <si>
    <t>What Does Everyone Think?</t>
  </si>
  <si>
    <t>朝日出版社</t>
    <rPh sb="0" eb="4">
      <t>アサヒシュッパン</t>
    </rPh>
    <rPh sb="4" eb="5">
      <t>シャ</t>
    </rPh>
    <phoneticPr fontId="5"/>
  </si>
  <si>
    <t>English Presentation Skills Ⅲ ３組</t>
  </si>
  <si>
    <t>English Firsthand 1　Fifth Edition</t>
  </si>
  <si>
    <t>English Presentation Skills Ⅲ ４組</t>
  </si>
  <si>
    <t>Speaking of Speech Level 2</t>
  </si>
  <si>
    <t>Abax</t>
  </si>
  <si>
    <t>English Presentation Skills Ⅲ ５組</t>
  </si>
  <si>
    <t>Impact Issues 2 Presenting your Ideas in English third edition</t>
  </si>
  <si>
    <t>English Presentation Skills Ⅲ ６組</t>
  </si>
  <si>
    <t>Impact Issues 3 Presenting your Ideas in English third edition</t>
  </si>
  <si>
    <t>English Presentation Skills Ⅲ ７組</t>
  </si>
  <si>
    <t>English Presentation Skills Ⅲ ８組</t>
  </si>
  <si>
    <t>English Presentation Skills Ⅲ ９組</t>
  </si>
  <si>
    <t>English Presentation Skills Ⅲ １０組</t>
  </si>
  <si>
    <t>English Presentation Skills Ⅲ １１組</t>
  </si>
  <si>
    <t>English Presentation Skills Ⅲ １２組</t>
  </si>
  <si>
    <t>ＥＳＰ Ⅴ</t>
  </si>
  <si>
    <t>Voices &lt;Level 1&gt;</t>
  </si>
  <si>
    <t>ＥＳＰ Ⅶ</t>
  </si>
  <si>
    <t>TOEIC® L&amp;R TESTへの総合アプローチ -ベーシック-（TESTUDY対応版）</t>
  </si>
  <si>
    <t>実用英語</t>
    <rPh sb="0" eb="2">
      <t>ジツヨウ</t>
    </rPh>
    <rPh sb="2" eb="4">
      <t>エイゴ</t>
    </rPh>
    <phoneticPr fontId="6"/>
  </si>
  <si>
    <t>実用英語Ⅰ Ａ・Ｂ組</t>
  </si>
  <si>
    <t>実用英語Ⅰ Ｃ組</t>
  </si>
  <si>
    <t>実用英語Ⅰ Ｄ組</t>
  </si>
  <si>
    <t>First Time Trainer for the TOEIC Test　Revised Edition</t>
  </si>
  <si>
    <t>実用英語Ⅰ Ｅ組</t>
  </si>
  <si>
    <t>実用英語Ⅰ Ｆ組</t>
  </si>
  <si>
    <t>Mastering TOEIC Skills with MP3 CD</t>
  </si>
  <si>
    <t>Seed</t>
  </si>
  <si>
    <t>実用英語Ⅲ Ａ組・再履修クラス</t>
  </si>
  <si>
    <t>実用英語Ⅲ Ｂ組</t>
  </si>
  <si>
    <t>Simply 500 Acing the TOEIC Listening &amp; Reading Test [Revised Edition]</t>
  </si>
  <si>
    <t>実用英語Ⅲ Ｃ組</t>
  </si>
  <si>
    <t>Step-up Skills for the TOEIC Listening and Reading Test　Level 1</t>
  </si>
  <si>
    <t>実用英語Ⅲ Ｄ組</t>
  </si>
  <si>
    <t>Perfect Practice For The TOEIC L&amp;R Test Revised Edition</t>
  </si>
  <si>
    <t>実用英語Ⅲ Ｅ組</t>
  </si>
  <si>
    <t>First Time Trainer for the TOEIC Test</t>
  </si>
  <si>
    <t>実用英語Ⅲ Ｆ組</t>
  </si>
  <si>
    <t>上級実用英語Ⅰ－Ａ</t>
  </si>
  <si>
    <t>上級実用英語Ⅰ－Ｂ</t>
  </si>
  <si>
    <t>Exploring Liberal Arts in the 21st Century</t>
  </si>
  <si>
    <t>外国語科目　</t>
    <rPh sb="0" eb="2">
      <t>ガイコク</t>
    </rPh>
    <rPh sb="2" eb="3">
      <t>ゴ</t>
    </rPh>
    <rPh sb="3" eb="5">
      <t>カモク</t>
    </rPh>
    <phoneticPr fontId="6"/>
  </si>
  <si>
    <t>地域言語　１年</t>
  </si>
  <si>
    <t>初級アラビア語Ⅰ－Ａ</t>
  </si>
  <si>
    <t>シルウィーディー　サラ</t>
  </si>
  <si>
    <t>初級アラビア語Ⅰ－Ｂ</t>
  </si>
  <si>
    <t>初級ブラジル・ポルトガル語Ⅰ－Ａ</t>
  </si>
  <si>
    <t>神田　工</t>
  </si>
  <si>
    <t>ニューエクスプレス+　ブラジルポルトガル語</t>
    <rPh sb="20" eb="21">
      <t>ゴ</t>
    </rPh>
    <phoneticPr fontId="33"/>
  </si>
  <si>
    <t>白水社</t>
    <rPh sb="0" eb="3">
      <t>ハクスイシャ</t>
    </rPh>
    <phoneticPr fontId="33"/>
  </si>
  <si>
    <t>推薦辞書</t>
    <rPh sb="0" eb="2">
      <t>スイセン</t>
    </rPh>
    <rPh sb="2" eb="4">
      <t>ジショ</t>
    </rPh>
    <phoneticPr fontId="33"/>
  </si>
  <si>
    <t>現代ポルトガル語辞典</t>
    <rPh sb="0" eb="2">
      <t>ゲンダイ</t>
    </rPh>
    <rPh sb="7" eb="8">
      <t>ゴ</t>
    </rPh>
    <rPh sb="8" eb="10">
      <t>ジテン</t>
    </rPh>
    <phoneticPr fontId="33"/>
  </si>
  <si>
    <t>初級ブラジル・ポルトガル語Ⅰ－Ｂ</t>
  </si>
  <si>
    <t>中川　ソニア</t>
  </si>
  <si>
    <t>ボア・ソルチ！</t>
  </si>
  <si>
    <t>朝日出版社</t>
    <rPh sb="0" eb="5">
      <t>アサヒシュッパンシャ</t>
    </rPh>
    <phoneticPr fontId="19"/>
  </si>
  <si>
    <t>小路口　ゆみ</t>
  </si>
  <si>
    <t>晴れ晴れ中国語</t>
    <rPh sb="0" eb="1">
      <t>ハ</t>
    </rPh>
    <rPh sb="2" eb="3">
      <t>バ</t>
    </rPh>
    <rPh sb="4" eb="7">
      <t>チュウゴクゴ</t>
    </rPh>
    <phoneticPr fontId="3"/>
  </si>
  <si>
    <t>長江　先明</t>
  </si>
  <si>
    <t>楽しく学ぼうやさしい中国語&lt;基礎編&gt;</t>
    <rPh sb="0" eb="1">
      <t>タノ</t>
    </rPh>
    <rPh sb="3" eb="4">
      <t>マナ</t>
    </rPh>
    <rPh sb="10" eb="13">
      <t>チュウゴクゴ</t>
    </rPh>
    <rPh sb="14" eb="17">
      <t>キソヘン</t>
    </rPh>
    <phoneticPr fontId="3"/>
  </si>
  <si>
    <t>劉　紅</t>
  </si>
  <si>
    <t>楽しく学ぼうやさしい中国語&lt;基礎編&gt;</t>
  </si>
  <si>
    <t>初級ヒンディー語Ⅰ－Ａ</t>
  </si>
  <si>
    <t>石井　裕</t>
  </si>
  <si>
    <t>ニューエクスプレス+　ヒンディー語</t>
    <rPh sb="16" eb="17">
      <t>ゴ</t>
    </rPh>
    <phoneticPr fontId="3"/>
  </si>
  <si>
    <t>初級ヒンディー語Ⅰ－Ｂ</t>
  </si>
  <si>
    <t>澤田　彰宏</t>
  </si>
  <si>
    <t>初級インドネシア語Ⅰ－Ａ</t>
  </si>
  <si>
    <t>イワン スティヤ ブディ</t>
  </si>
  <si>
    <t>初級インドネシア語Ⅰ－Ｂ</t>
  </si>
  <si>
    <t>竹下　愛</t>
  </si>
  <si>
    <t>初級マレーシア語Ⅰ－Ａ</t>
  </si>
  <si>
    <t>ファリダ　モハメッド</t>
  </si>
  <si>
    <t>デイリー日本語・マレー語・英語辞典</t>
    <rPh sb="4" eb="7">
      <t>ニホンゴ</t>
    </rPh>
    <rPh sb="11" eb="12">
      <t>ゴ</t>
    </rPh>
    <rPh sb="13" eb="15">
      <t>エイゴ</t>
    </rPh>
    <rPh sb="15" eb="17">
      <t>ジテン</t>
    </rPh>
    <phoneticPr fontId="32"/>
  </si>
  <si>
    <t>三省堂</t>
    <rPh sb="0" eb="3">
      <t>サンセイドウ</t>
    </rPh>
    <phoneticPr fontId="32"/>
  </si>
  <si>
    <t>初級マレーシア語Ⅰ－Ｂ</t>
  </si>
  <si>
    <t>戸加里　康子</t>
  </si>
  <si>
    <t>磯野　マルタ　エレナ</t>
  </si>
  <si>
    <t>スペイン語の世界へようこそ1</t>
    <rPh sb="4" eb="5">
      <t>ゴ</t>
    </rPh>
    <rPh sb="6" eb="8">
      <t>セカイ</t>
    </rPh>
    <phoneticPr fontId="3"/>
  </si>
  <si>
    <t>初級スペイン語Ⅰ－Ａ</t>
  </si>
  <si>
    <t>イラストで楽しもう、スペイン語！</t>
    <rPh sb="5" eb="6">
      <t>タノ</t>
    </rPh>
    <rPh sb="14" eb="15">
      <t>ゴ</t>
    </rPh>
    <phoneticPr fontId="3"/>
  </si>
  <si>
    <t>初級スペイン語Ⅰ－Ｂ</t>
  </si>
  <si>
    <t>パタニ．Ｓ</t>
  </si>
  <si>
    <t>初級ベトナム語Ⅰ－Ａ</t>
  </si>
  <si>
    <t>小川　有子</t>
  </si>
  <si>
    <t>ニューエクスプレス+　ベトナム語</t>
    <rPh sb="15" eb="16">
      <t>ゴ</t>
    </rPh>
    <phoneticPr fontId="3"/>
  </si>
  <si>
    <t>＜増補改訂版＞【五味版】学習者用ベトナム語辞典</t>
  </si>
  <si>
    <t>武蔵野大学出版会</t>
    <rPh sb="0" eb="3">
      <t>ムサシノ</t>
    </rPh>
    <rPh sb="3" eb="5">
      <t>ダイガク</t>
    </rPh>
    <rPh sb="5" eb="8">
      <t>シュッパンカイ</t>
    </rPh>
    <phoneticPr fontId="3"/>
  </si>
  <si>
    <t>初級ベトナム語Ⅰ－Ｂ</t>
  </si>
  <si>
    <t>初級フィリピン語Ⅰ－Ａ</t>
  </si>
  <si>
    <t>高野　邦夫</t>
  </si>
  <si>
    <t>大学のフィリピノ語</t>
    <rPh sb="0" eb="2">
      <t>ダイガク</t>
    </rPh>
    <rPh sb="8" eb="9">
      <t>ゴ</t>
    </rPh>
    <phoneticPr fontId="3"/>
  </si>
  <si>
    <t>東京外国語大学出版会</t>
    <rPh sb="0" eb="2">
      <t>トウキョウ</t>
    </rPh>
    <rPh sb="2" eb="5">
      <t>ガイコクゴ</t>
    </rPh>
    <rPh sb="5" eb="7">
      <t>ダイガク</t>
    </rPh>
    <rPh sb="7" eb="10">
      <t>シュッパンカイ</t>
    </rPh>
    <phoneticPr fontId="3"/>
  </si>
  <si>
    <t>初級フィリピン語Ⅰ－Ｂ</t>
  </si>
  <si>
    <t>インドネシア語リーディング</t>
  </si>
  <si>
    <t>地域言語　２年</t>
  </si>
  <si>
    <t>中級アラビア語Ⅰ－Ａ</t>
  </si>
  <si>
    <t>中級アラビア語Ⅰ－Ｂ</t>
  </si>
  <si>
    <t>中級ブラジル・ポルトガル語Ⅰ－Ａ</t>
  </si>
  <si>
    <t>中級ブラジル・ポルトガル語Ⅰ－Ｂ</t>
  </si>
  <si>
    <t>ステップアップ実践中国語</t>
    <rPh sb="7" eb="9">
      <t>ジッセン</t>
    </rPh>
    <rPh sb="9" eb="12">
      <t>チュウゴクゴ</t>
    </rPh>
    <phoneticPr fontId="3"/>
  </si>
  <si>
    <t>現代中国アラカルト</t>
    <rPh sb="0" eb="2">
      <t>ゲンダイ</t>
    </rPh>
    <rPh sb="2" eb="4">
      <t>チュウゴク</t>
    </rPh>
    <phoneticPr fontId="3"/>
  </si>
  <si>
    <t>中級ヒンディー語Ⅰ－Ａ</t>
  </si>
  <si>
    <t>中級ヒンディー語Ⅰ－Ｂ</t>
  </si>
  <si>
    <t>中級インドネシア語Ⅰ－Ａ</t>
  </si>
  <si>
    <t>中級インドネシア語Ⅰ－Ｂ</t>
  </si>
  <si>
    <t>中級マレーシア語Ⅰ－Ａ</t>
  </si>
  <si>
    <t>中級マレーシア語Ⅰ－Ｂ</t>
  </si>
  <si>
    <t>ニューエクスプレス+　マレー語</t>
    <rPh sb="14" eb="15">
      <t>ゴ</t>
    </rPh>
    <phoneticPr fontId="32"/>
  </si>
  <si>
    <t>白水社</t>
    <rPh sb="0" eb="3">
      <t>ハクスイシャ</t>
    </rPh>
    <phoneticPr fontId="32"/>
  </si>
  <si>
    <t>韓国語講座2</t>
    <rPh sb="0" eb="3">
      <t>カンコクゴ</t>
    </rPh>
    <rPh sb="3" eb="5">
      <t>コウザ</t>
    </rPh>
    <phoneticPr fontId="3"/>
  </si>
  <si>
    <t>スペイン語の世界へようこそ2</t>
    <rPh sb="4" eb="5">
      <t>ゴ</t>
    </rPh>
    <rPh sb="6" eb="8">
      <t>セカイ</t>
    </rPh>
    <phoneticPr fontId="3"/>
  </si>
  <si>
    <t>中級スペイン語Ⅰ－Ａ</t>
  </si>
  <si>
    <r>
      <t>君もやってみようスペイン語(改訂版)　</t>
    </r>
    <r>
      <rPr>
        <sz val="11"/>
        <color rgb="FF0000FF"/>
        <rFont val="ＭＳ Ｐゴシック"/>
        <family val="3"/>
        <charset val="128"/>
      </rPr>
      <t>（昨年、廣澤先生であれば、同じ教科書）</t>
    </r>
    <rPh sb="20" eb="22">
      <t>サクネン</t>
    </rPh>
    <rPh sb="23" eb="25">
      <t>ヒロサワ</t>
    </rPh>
    <rPh sb="25" eb="27">
      <t>センセイ</t>
    </rPh>
    <rPh sb="32" eb="33">
      <t>オナ</t>
    </rPh>
    <rPh sb="34" eb="37">
      <t>キョウカショ</t>
    </rPh>
    <phoneticPr fontId="32"/>
  </si>
  <si>
    <t>中級スペイン語Ⅰ－Ｂ</t>
  </si>
  <si>
    <t>中級タイ語Ⅰ－Ｂ</t>
  </si>
  <si>
    <t>中級ベトナム語Ⅰ－Ａ</t>
  </si>
  <si>
    <t>中級ベトナム語Ⅰ－Ｂ</t>
  </si>
  <si>
    <t>中級フィリピン語Ⅰ－Ａ</t>
  </si>
  <si>
    <t>中級フィリピン語Ⅰ－Ｂ</t>
  </si>
  <si>
    <t>上級アラビア語Ⅰ</t>
  </si>
  <si>
    <t>上級ブラジル・ポルトガル語Ⅰ</t>
  </si>
  <si>
    <t>上級中国語Ⅰ</t>
  </si>
  <si>
    <t>上級ヒンディー語Ⅰ</t>
  </si>
  <si>
    <t>上級インドネシア語Ⅰ</t>
  </si>
  <si>
    <t>上級マレーシア語Ⅰ</t>
  </si>
  <si>
    <t>上級韓国語Ⅰ</t>
  </si>
  <si>
    <t>読んで話す韓国の社会と文化</t>
    <rPh sb="0" eb="1">
      <t>ヨ</t>
    </rPh>
    <rPh sb="3" eb="4">
      <t>ハナ</t>
    </rPh>
    <rPh sb="5" eb="7">
      <t>カンコク</t>
    </rPh>
    <rPh sb="8" eb="10">
      <t>シャカイ</t>
    </rPh>
    <rPh sb="11" eb="13">
      <t>ブンカ</t>
    </rPh>
    <phoneticPr fontId="3"/>
  </si>
  <si>
    <t>上級スペイン語Ⅰ</t>
  </si>
  <si>
    <t>上級タイ語Ⅰ</t>
  </si>
  <si>
    <t>上級ベトナム語Ⅰ</t>
  </si>
  <si>
    <t>上級フィリピン語Ⅰ</t>
  </si>
  <si>
    <t>ブラジル・ポルトガル語上級リーディング＆ライティングⅠ</t>
  </si>
  <si>
    <t>中国語上級リーディング＆ライティングⅠ</t>
  </si>
  <si>
    <t>韓国語上級リーディング＆ライティングⅠ</t>
  </si>
  <si>
    <t>スペイン語上級リーディング＆ライティングⅠ</t>
  </si>
  <si>
    <t>タイ語上級リーディング＆ライティングⅠ</t>
  </si>
  <si>
    <t>ベトナム語上級リーディング＆ライティングⅠ</t>
  </si>
  <si>
    <t>フィリピン語上級リーディング＆ライティングⅠ</t>
  </si>
  <si>
    <t>インドネシア語上級リーディング＆ライティングⅠ</t>
  </si>
  <si>
    <t>日本語　１年</t>
    <rPh sb="0" eb="3">
      <t>ニホンゴ</t>
    </rPh>
    <rPh sb="5" eb="6">
      <t>ネン</t>
    </rPh>
    <phoneticPr fontId="6"/>
  </si>
  <si>
    <t>日本語リーディング＆ライティングⅠ－Ａ　１組</t>
  </si>
  <si>
    <t>福島　佐知</t>
  </si>
  <si>
    <t>考える人の上級日本語</t>
    <rPh sb="0" eb="1">
      <t>カンガ</t>
    </rPh>
    <rPh sb="3" eb="4">
      <t>ヒト</t>
    </rPh>
    <rPh sb="5" eb="7">
      <t>ジョウキュウ</t>
    </rPh>
    <rPh sb="7" eb="10">
      <t>ニホンゴ</t>
    </rPh>
    <phoneticPr fontId="3"/>
  </si>
  <si>
    <t>凡人社</t>
    <rPh sb="0" eb="2">
      <t>ボンジン</t>
    </rPh>
    <rPh sb="2" eb="3">
      <t>シャ</t>
    </rPh>
    <phoneticPr fontId="3"/>
  </si>
  <si>
    <t>漢字マスターN1　改訂版</t>
    <rPh sb="0" eb="2">
      <t>カンジ</t>
    </rPh>
    <rPh sb="9" eb="12">
      <t>カイテイバン</t>
    </rPh>
    <phoneticPr fontId="3"/>
  </si>
  <si>
    <t>日本語リーディング＆ライティングⅠ－Ａ　２組</t>
  </si>
  <si>
    <t>小論文への12のステップ</t>
    <rPh sb="0" eb="3">
      <t>ショウロンブン</t>
    </rPh>
    <phoneticPr fontId="19"/>
  </si>
  <si>
    <t>大学・大学院留学生の日本語　①読解編　改訂版　</t>
    <rPh sb="0" eb="2">
      <t>ダイガク</t>
    </rPh>
    <rPh sb="3" eb="6">
      <t>ダイガクイン</t>
    </rPh>
    <rPh sb="6" eb="9">
      <t>リュウガクセイ</t>
    </rPh>
    <rPh sb="10" eb="13">
      <t>ニホンゴ</t>
    </rPh>
    <rPh sb="15" eb="17">
      <t>ドッカイ</t>
    </rPh>
    <rPh sb="17" eb="18">
      <t>ヘン</t>
    </rPh>
    <phoneticPr fontId="3"/>
  </si>
  <si>
    <t>漢字マスター　N2　改訂版</t>
    <rPh sb="0" eb="2">
      <t>カンジ</t>
    </rPh>
    <rPh sb="10" eb="13">
      <t>カイテイバン</t>
    </rPh>
    <phoneticPr fontId="32"/>
  </si>
  <si>
    <t>日本語リーディング＆ライティングⅠ－Ａ　３組</t>
  </si>
  <si>
    <t>日本語リーディング＆ライティングⅠ－Ａ　４組</t>
  </si>
  <si>
    <t>烏山　房恵</t>
  </si>
  <si>
    <t>改訂版　大学・大学院　留学生の日本語　①読解編</t>
    <rPh sb="0" eb="3">
      <t>カイテイバン</t>
    </rPh>
    <rPh sb="4" eb="6">
      <t>ダイガク</t>
    </rPh>
    <rPh sb="7" eb="10">
      <t>ダイガクイン</t>
    </rPh>
    <rPh sb="11" eb="14">
      <t>リュウガクセイ</t>
    </rPh>
    <rPh sb="15" eb="18">
      <t>ニホンゴ</t>
    </rPh>
    <rPh sb="20" eb="22">
      <t>ドッカイ</t>
    </rPh>
    <rPh sb="22" eb="23">
      <t>ヘン</t>
    </rPh>
    <phoneticPr fontId="3"/>
  </si>
  <si>
    <t>大学で学ぶための日本語ライティング　-短文からレポート作成まで-</t>
    <rPh sb="0" eb="2">
      <t>ダイガク</t>
    </rPh>
    <rPh sb="3" eb="4">
      <t>マナ</t>
    </rPh>
    <rPh sb="8" eb="11">
      <t>ニホンゴ</t>
    </rPh>
    <rPh sb="19" eb="21">
      <t>タンブン</t>
    </rPh>
    <rPh sb="27" eb="29">
      <t>サクセイ</t>
    </rPh>
    <phoneticPr fontId="3"/>
  </si>
  <si>
    <t>ジャパンタイムズ</t>
  </si>
  <si>
    <t>日本語リーディング＆ライティングⅠ－Ａ（スポーツ）</t>
  </si>
  <si>
    <t>日本語オーラル・コミュニケーションⅠ－Ａ　１組</t>
  </si>
  <si>
    <t>留学生のためのアカデミック・ジャパニーズ　聴解　上級</t>
    <rPh sb="0" eb="3">
      <t>リュウガクセイ</t>
    </rPh>
    <rPh sb="21" eb="23">
      <t>チョウカイ</t>
    </rPh>
    <rPh sb="24" eb="26">
      <t>ジョウキュウ</t>
    </rPh>
    <phoneticPr fontId="19"/>
  </si>
  <si>
    <t>留学生のためのアカデミック・ジャパニーズ　動画で学ぶ大学の講義</t>
    <rPh sb="0" eb="3">
      <t>リュウガクセイ</t>
    </rPh>
    <rPh sb="21" eb="23">
      <t>ドウガ</t>
    </rPh>
    <rPh sb="24" eb="25">
      <t>マナ</t>
    </rPh>
    <rPh sb="26" eb="28">
      <t>ダイガク</t>
    </rPh>
    <rPh sb="29" eb="31">
      <t>コウギ</t>
    </rPh>
    <phoneticPr fontId="19"/>
  </si>
  <si>
    <t>日本語オーラル・コミュニケーションⅠ－Ｂ　１組</t>
  </si>
  <si>
    <t>日本語オーラル・コミュニケーションⅠ－Ａ　２組</t>
  </si>
  <si>
    <t>日本語オーラル・コミュニケーションⅠ－Ｂ　２組</t>
  </si>
  <si>
    <t>日本語オーラル・コミュニケーションⅠ－Ａ　３組</t>
  </si>
  <si>
    <t>日本語オーラル・コミュニケーションⅠ－Ｂ　３組</t>
  </si>
  <si>
    <t>日本語オーラル・コミュニケーションⅠ－Ａ　４組</t>
  </si>
  <si>
    <t>大輪　香菊</t>
  </si>
  <si>
    <t>日本語オーラル・コミュニケーションⅠ－Ｂ　４組</t>
  </si>
  <si>
    <t>日本語オーラル・コミュニケーションⅠ－Ａ（スポーツ）</t>
  </si>
  <si>
    <t>日本語オーラル・コミュニケーションⅠ－Ｂ（スポーツ）</t>
  </si>
  <si>
    <t>日本語　２年</t>
    <rPh sb="0" eb="3">
      <t>ニホンゴ</t>
    </rPh>
    <rPh sb="5" eb="6">
      <t>ネン</t>
    </rPh>
    <phoneticPr fontId="6"/>
  </si>
  <si>
    <t>日本語リーディング＆ライティングⅢ　１組</t>
  </si>
  <si>
    <t>日本語リーディング＆ライティングⅢ　２組</t>
  </si>
  <si>
    <t>日本語リーディング＆ライティングⅢ　３組</t>
  </si>
  <si>
    <t>漢字マスター　N1</t>
    <rPh sb="0" eb="2">
      <t>カンジ</t>
    </rPh>
    <phoneticPr fontId="5"/>
  </si>
  <si>
    <t>三修社</t>
    <rPh sb="0" eb="2">
      <t>サンシュウ</t>
    </rPh>
    <rPh sb="2" eb="3">
      <t>シャ</t>
    </rPh>
    <phoneticPr fontId="5"/>
  </si>
  <si>
    <t>日本語リーディング＆ライティングⅢ　４組</t>
  </si>
  <si>
    <t>日本語リーディング＆ライティングⅢ（スポーツ）</t>
  </si>
  <si>
    <t>日本語オーラル・コミュニケーションⅢ　１組</t>
  </si>
  <si>
    <t>聴解・発表ワークブック　（アカデミック・スキルを身につける）</t>
    <rPh sb="0" eb="2">
      <t>チョウカイ</t>
    </rPh>
    <rPh sb="3" eb="5">
      <t>ハッピョウ</t>
    </rPh>
    <rPh sb="24" eb="25">
      <t>ミ</t>
    </rPh>
    <phoneticPr fontId="3"/>
  </si>
  <si>
    <t>スリーエーネットワーク</t>
  </si>
  <si>
    <t>日本語オーラル・コミュニケーションⅢ　２組</t>
  </si>
  <si>
    <t>日本語オーラル・コミュニケーションⅢ　３組</t>
  </si>
  <si>
    <t>日本語オーラル・コミュニケーションⅢ　４組</t>
  </si>
  <si>
    <t>棚番変更しました</t>
    <rPh sb="0" eb="2">
      <t>タナバン</t>
    </rPh>
    <rPh sb="2" eb="4">
      <t>ヘンコウ</t>
    </rPh>
    <phoneticPr fontId="5"/>
  </si>
  <si>
    <t>日本語オーラル・コミュニケーションⅢ（スポーツ）</t>
  </si>
  <si>
    <t>ゼミナール２年</t>
    <rPh sb="6" eb="7">
      <t>ネン</t>
    </rPh>
    <phoneticPr fontId="6"/>
  </si>
  <si>
    <t>２年ゼミナール</t>
  </si>
  <si>
    <t>改訂版　はじめて出会う中国</t>
    <rPh sb="0" eb="3">
      <t>カイテイバン</t>
    </rPh>
    <rPh sb="8" eb="10">
      <t>デア</t>
    </rPh>
    <rPh sb="11" eb="13">
      <t>チュウゴク</t>
    </rPh>
    <phoneticPr fontId="32"/>
  </si>
  <si>
    <t>石川　一喜</t>
    <rPh sb="0" eb="2">
      <t>イシカワ</t>
    </rPh>
    <rPh sb="3" eb="5">
      <t>カズキ</t>
    </rPh>
    <phoneticPr fontId="5"/>
  </si>
  <si>
    <t>SDGｓがひらくビジネス新時代</t>
    <rPh sb="12" eb="15">
      <t>シンジダイ</t>
    </rPh>
    <phoneticPr fontId="5"/>
  </si>
  <si>
    <t>筑摩書房</t>
    <rPh sb="0" eb="2">
      <t>チクマ</t>
    </rPh>
    <rPh sb="2" eb="4">
      <t>ショボウ</t>
    </rPh>
    <phoneticPr fontId="5"/>
  </si>
  <si>
    <t>ゼミナール３年</t>
    <rPh sb="6" eb="7">
      <t>ネン</t>
    </rPh>
    <phoneticPr fontId="6"/>
  </si>
  <si>
    <t>ゼミナール４年</t>
    <rPh sb="6" eb="7">
      <t>ネン</t>
    </rPh>
    <phoneticPr fontId="6"/>
  </si>
  <si>
    <t>　日本語教育研究所　日本語　教材</t>
    <rPh sb="1" eb="4">
      <t>ニホンゴ</t>
    </rPh>
    <rPh sb="4" eb="6">
      <t>キョウイク</t>
    </rPh>
    <rPh sb="6" eb="9">
      <t>ケンキュウジョ</t>
    </rPh>
    <rPh sb="10" eb="13">
      <t>ニホンゴ</t>
    </rPh>
    <rPh sb="14" eb="16">
      <t>キョウザイ</t>
    </rPh>
    <phoneticPr fontId="6"/>
  </si>
  <si>
    <t>※は割引無し</t>
  </si>
  <si>
    <t>科　目　名</t>
  </si>
  <si>
    <t>先生名</t>
  </si>
  <si>
    <t>棚番</t>
  </si>
  <si>
    <t>書　　　名</t>
  </si>
  <si>
    <t>出版社</t>
  </si>
  <si>
    <t>税込定価</t>
    <rPh sb="0" eb="2">
      <t>ゼイコミ</t>
    </rPh>
    <rPh sb="2" eb="4">
      <t>テイカ</t>
    </rPh>
    <phoneticPr fontId="68"/>
  </si>
  <si>
    <t>購買会売価</t>
    <rPh sb="0" eb="3">
      <t>コウバイカイ</t>
    </rPh>
    <rPh sb="3" eb="5">
      <t>バイカ</t>
    </rPh>
    <phoneticPr fontId="36"/>
  </si>
  <si>
    <t>備　　考</t>
  </si>
  <si>
    <t>口頭表現Ⅱ　（金１）</t>
    <rPh sb="0" eb="2">
      <t>コウトウ</t>
    </rPh>
    <rPh sb="2" eb="4">
      <t>ヒョウゲン</t>
    </rPh>
    <rPh sb="7" eb="8">
      <t>キン</t>
    </rPh>
    <phoneticPr fontId="5"/>
  </si>
  <si>
    <t>遠藤</t>
    <rPh sb="0" eb="2">
      <t>エンドウ</t>
    </rPh>
    <phoneticPr fontId="5"/>
  </si>
  <si>
    <t>タスクベースで学ぶ日本語　中級２</t>
    <rPh sb="7" eb="8">
      <t>マナ</t>
    </rPh>
    <rPh sb="9" eb="12">
      <t>ニホンゴ</t>
    </rPh>
    <rPh sb="13" eb="15">
      <t>チュウキュウ</t>
    </rPh>
    <phoneticPr fontId="5"/>
  </si>
  <si>
    <t>文章表現Ⅱ　（金３）</t>
    <rPh sb="0" eb="2">
      <t>ブンショウ</t>
    </rPh>
    <rPh sb="2" eb="4">
      <t>ヒョウゲン</t>
    </rPh>
    <rPh sb="7" eb="8">
      <t>キン</t>
    </rPh>
    <phoneticPr fontId="5"/>
  </si>
  <si>
    <t>吉田</t>
    <rPh sb="0" eb="2">
      <t>ヨシダ</t>
    </rPh>
    <phoneticPr fontId="5"/>
  </si>
  <si>
    <t>留学生のための論理的な文章の書き方　新訂版</t>
    <rPh sb="0" eb="3">
      <t>リュウガクセイ</t>
    </rPh>
    <rPh sb="7" eb="10">
      <t>ロンリテキ</t>
    </rPh>
    <rPh sb="11" eb="13">
      <t>ブンショウ</t>
    </rPh>
    <rPh sb="14" eb="15">
      <t>カ</t>
    </rPh>
    <rPh sb="16" eb="17">
      <t>カタ</t>
    </rPh>
    <rPh sb="18" eb="20">
      <t>シンテイ</t>
    </rPh>
    <rPh sb="20" eb="21">
      <t>バン</t>
    </rPh>
    <phoneticPr fontId="5"/>
  </si>
  <si>
    <t>東京書籍</t>
    <rPh sb="0" eb="4">
      <t>トウキョウショセキ</t>
    </rPh>
    <phoneticPr fontId="19"/>
  </si>
  <si>
    <t>Cengage</t>
    <phoneticPr fontId="19"/>
  </si>
  <si>
    <t>カップルーペ</t>
    <phoneticPr fontId="19"/>
  </si>
  <si>
    <t>西田/藤堂/寺岡</t>
    <phoneticPr fontId="5"/>
  </si>
  <si>
    <t>通信工学(情報)</t>
    <phoneticPr fontId="19"/>
  </si>
  <si>
    <t>Facing Challenges</t>
    <phoneticPr fontId="19"/>
  </si>
  <si>
    <t xml:space="preserve">Q: Skills for Success 3rd Edition: Level 2: Listening &amp; Speaking </t>
    <phoneticPr fontId="5"/>
  </si>
  <si>
    <t>入門テキスト　環境とエネルギーの経済学</t>
    <rPh sb="0" eb="2">
      <t>ニュウモン</t>
    </rPh>
    <rPh sb="7" eb="9">
      <t>カンキョウ</t>
    </rPh>
    <rPh sb="16" eb="19">
      <t>ケイザイガク</t>
    </rPh>
    <phoneticPr fontId="5"/>
  </si>
  <si>
    <t>Speak Easy</t>
  </si>
  <si>
    <t>Listening Drills for the TOEIC Test</t>
  </si>
  <si>
    <t>5月上旬入荷予定</t>
    <rPh sb="1" eb="2">
      <t>ガツ</t>
    </rPh>
    <rPh sb="2" eb="4">
      <t>ジョウジュン</t>
    </rPh>
    <rPh sb="4" eb="6">
      <t>ニュウカ</t>
    </rPh>
    <rPh sb="6" eb="8">
      <t>ヨテイ</t>
    </rPh>
    <phoneticPr fontId="5"/>
  </si>
  <si>
    <t>矢口　優</t>
    <rPh sb="0" eb="2">
      <t>ヤグチ</t>
    </rPh>
    <rPh sb="3" eb="4">
      <t>ユウ</t>
    </rPh>
    <phoneticPr fontId="5"/>
  </si>
  <si>
    <t>あなたを変える行動経済学</t>
    <rPh sb="4" eb="5">
      <t>カ</t>
    </rPh>
    <rPh sb="7" eb="9">
      <t>コウドウ</t>
    </rPh>
    <rPh sb="9" eb="12">
      <t>ケイザイガク</t>
    </rPh>
    <phoneticPr fontId="5"/>
  </si>
  <si>
    <t>東京書籍</t>
    <rPh sb="0" eb="4">
      <t>トウキョウショセキ</t>
    </rPh>
    <phoneticPr fontId="5"/>
  </si>
  <si>
    <t>いますぐできる実践行動経済学</t>
    <rPh sb="7" eb="9">
      <t>ジッセン</t>
    </rPh>
    <rPh sb="9" eb="11">
      <t>コウドウ</t>
    </rPh>
    <rPh sb="11" eb="14">
      <t>ケイザイガク</t>
    </rPh>
    <phoneticPr fontId="5"/>
  </si>
  <si>
    <t>世界史探究</t>
    <rPh sb="0" eb="3">
      <t>セカイシ</t>
    </rPh>
    <rPh sb="3" eb="5">
      <t>タンキュウ</t>
    </rPh>
    <phoneticPr fontId="5"/>
  </si>
  <si>
    <t>科　目　名</t>
    <phoneticPr fontId="19"/>
  </si>
  <si>
    <t>先生名</t>
    <phoneticPr fontId="19"/>
  </si>
  <si>
    <t>書　　　　　　　名</t>
    <phoneticPr fontId="19"/>
  </si>
  <si>
    <t>出　版　社</t>
    <phoneticPr fontId="19"/>
  </si>
  <si>
    <t>備　　　考</t>
    <phoneticPr fontId="19"/>
  </si>
  <si>
    <t>線形代数Ⅰ</t>
    <phoneticPr fontId="5"/>
  </si>
  <si>
    <t>解析学Ⅰ</t>
    <phoneticPr fontId="5"/>
  </si>
  <si>
    <t>基礎解析Ⅰ</t>
    <phoneticPr fontId="5"/>
  </si>
  <si>
    <t>化学Ａ／化学Ⅰ　1組</t>
    <phoneticPr fontId="5"/>
  </si>
  <si>
    <t>物理学Ⅰ</t>
    <phoneticPr fontId="19"/>
  </si>
  <si>
    <t>※</t>
    <phoneticPr fontId="19"/>
  </si>
  <si>
    <t>基礎科学実験 (A組)</t>
    <phoneticPr fontId="19"/>
  </si>
  <si>
    <t>機械システム工学科</t>
    <phoneticPr fontId="5"/>
  </si>
  <si>
    <t>機械システム工学科　1年</t>
    <phoneticPr fontId="5"/>
  </si>
  <si>
    <t>科　目　名</t>
    <phoneticPr fontId="19"/>
  </si>
  <si>
    <t>先生名</t>
    <phoneticPr fontId="19"/>
  </si>
  <si>
    <t>書　　　　　　　名</t>
    <phoneticPr fontId="19"/>
  </si>
  <si>
    <t>出　版　社</t>
    <phoneticPr fontId="19"/>
  </si>
  <si>
    <t>備　　　考</t>
    <phoneticPr fontId="19"/>
  </si>
  <si>
    <t>機械システム工学科　2年</t>
    <phoneticPr fontId="5"/>
  </si>
  <si>
    <t>②テンプレート</t>
    <phoneticPr fontId="19"/>
  </si>
  <si>
    <t>※</t>
    <phoneticPr fontId="19"/>
  </si>
  <si>
    <t>機械システム工学科　3年</t>
    <phoneticPr fontId="5"/>
  </si>
  <si>
    <t>メカトロニクス</t>
    <phoneticPr fontId="19"/>
  </si>
  <si>
    <t>香川　美仁</t>
    <phoneticPr fontId="19"/>
  </si>
  <si>
    <t>西川　佳男</t>
    <phoneticPr fontId="19"/>
  </si>
  <si>
    <t>森　きよみ</t>
    <phoneticPr fontId="19"/>
  </si>
  <si>
    <t>ディジタル回路演習</t>
    <phoneticPr fontId="19"/>
  </si>
  <si>
    <t>科学と技術の歴史 講義ノート</t>
    <phoneticPr fontId="19"/>
  </si>
  <si>
    <t>統計学</t>
    <phoneticPr fontId="19"/>
  </si>
  <si>
    <t>健康科学Ａ</t>
    <phoneticPr fontId="19"/>
  </si>
  <si>
    <t>健康科学Ｂ</t>
    <phoneticPr fontId="5"/>
  </si>
  <si>
    <t>心理学Ｂ</t>
    <phoneticPr fontId="19"/>
  </si>
  <si>
    <t>哲学Ａ</t>
    <phoneticPr fontId="19"/>
  </si>
  <si>
    <t>哲学Ｂ</t>
    <phoneticPr fontId="19"/>
  </si>
  <si>
    <t>情報化社会とマスメディア</t>
    <phoneticPr fontId="19"/>
  </si>
  <si>
    <t>生物学の基礎</t>
    <phoneticPr fontId="5"/>
  </si>
  <si>
    <t>教職論</t>
    <phoneticPr fontId="19"/>
  </si>
  <si>
    <t>戸川　点</t>
    <phoneticPr fontId="19"/>
  </si>
  <si>
    <t xml:space="preserve">早川　信一 </t>
    <phoneticPr fontId="19"/>
  </si>
  <si>
    <t>教育原理</t>
    <phoneticPr fontId="19"/>
  </si>
  <si>
    <t>教育社会学</t>
    <phoneticPr fontId="19"/>
  </si>
  <si>
    <t>生涯学習概論</t>
    <phoneticPr fontId="19"/>
  </si>
  <si>
    <t>総合的な学習の時間指導論</t>
    <phoneticPr fontId="19"/>
  </si>
  <si>
    <t>特別支援教育論</t>
    <phoneticPr fontId="19"/>
  </si>
  <si>
    <t>介護等体験（講義・連続授業）</t>
    <phoneticPr fontId="19"/>
  </si>
  <si>
    <t>フィリア+介護等体験マニュアルノート（セット）</t>
    <phoneticPr fontId="5"/>
  </si>
  <si>
    <t>進路指導論</t>
    <phoneticPr fontId="19"/>
  </si>
  <si>
    <t>高等学校学習指導要領（平成30年告示）解説　特別活動編</t>
    <phoneticPr fontId="5"/>
  </si>
  <si>
    <t>生徒指導論</t>
    <phoneticPr fontId="19"/>
  </si>
  <si>
    <t>特別活動論</t>
    <phoneticPr fontId="19"/>
  </si>
  <si>
    <t>教育相談（カウンセリングを含む）</t>
    <phoneticPr fontId="19"/>
  </si>
  <si>
    <t>社会科・公民科教育法</t>
    <phoneticPr fontId="19"/>
  </si>
  <si>
    <t>社会科・地理歴史科教育法</t>
    <phoneticPr fontId="19"/>
  </si>
  <si>
    <t>外国史概論Ⅰ／外国史Ⅰ【国際学部】</t>
    <phoneticPr fontId="19"/>
  </si>
  <si>
    <t>※</t>
    <phoneticPr fontId="5"/>
  </si>
  <si>
    <t>自然地理学概論Ⅰ／自然地理学Ⅰ【国際学部】</t>
    <phoneticPr fontId="19"/>
  </si>
  <si>
    <t>人文地理学概論Ⅰ／人文地理学Ⅰ【国際学部】</t>
    <phoneticPr fontId="19"/>
  </si>
  <si>
    <t>地誌学概論Ⅰ／地誌Ⅰ【国際学部】</t>
    <phoneticPr fontId="19"/>
  </si>
  <si>
    <t>中学校社会科地図</t>
    <rPh sb="0" eb="3">
      <t>チュウガッコウ</t>
    </rPh>
    <rPh sb="3" eb="5">
      <t>シャカイ</t>
    </rPh>
    <rPh sb="5" eb="6">
      <t>カ</t>
    </rPh>
    <rPh sb="6" eb="8">
      <t>チズ</t>
    </rPh>
    <phoneticPr fontId="5"/>
  </si>
  <si>
    <t>日本史概論Ⅰ／日本史Ⅰ【国際学部】</t>
    <phoneticPr fontId="19"/>
  </si>
  <si>
    <t>社会学概論</t>
    <phoneticPr fontId="19"/>
  </si>
  <si>
    <t>法学概論</t>
    <phoneticPr fontId="19"/>
  </si>
  <si>
    <t>英語科教育法Ⅰ</t>
    <phoneticPr fontId="19"/>
  </si>
  <si>
    <t>英語科教育法Ⅱ</t>
    <phoneticPr fontId="19"/>
  </si>
  <si>
    <t>Ｈｅｒｅ　Ｗｅ　Ｇｏ！　１，２，３セット</t>
    <phoneticPr fontId="5"/>
  </si>
  <si>
    <t>イスパニア語科教育法Ⅰ</t>
    <phoneticPr fontId="19"/>
  </si>
  <si>
    <t>イスパニア語科教育法Ⅱ</t>
    <phoneticPr fontId="19"/>
  </si>
  <si>
    <t>国語科教育法Ⅰ</t>
    <phoneticPr fontId="19"/>
  </si>
  <si>
    <t>国語科教育法Ⅲ</t>
    <phoneticPr fontId="19"/>
  </si>
  <si>
    <t>工業科教育法</t>
    <phoneticPr fontId="19"/>
  </si>
  <si>
    <t>技術科教育法Ⅰ</t>
    <phoneticPr fontId="19"/>
  </si>
  <si>
    <t>技術科教育法Ⅳ</t>
    <phoneticPr fontId="19"/>
  </si>
  <si>
    <t>情報科教育法</t>
    <phoneticPr fontId="19"/>
  </si>
  <si>
    <t>日本語学概論Ⅰ／日本語学概論</t>
    <phoneticPr fontId="19"/>
  </si>
  <si>
    <t>中国語科教育法Ⅰ</t>
    <phoneticPr fontId="19"/>
  </si>
  <si>
    <t>中国語科教育法Ⅱ</t>
    <phoneticPr fontId="19"/>
  </si>
  <si>
    <t>　　　　　●全学共通教養科目・教職等科目は、「教養科目等」をご覧下さい。</t>
    <rPh sb="6" eb="8">
      <t>ゼンガク</t>
    </rPh>
    <rPh sb="8" eb="10">
      <t>キョウツウ</t>
    </rPh>
    <rPh sb="10" eb="12">
      <t>キョウヨウ</t>
    </rPh>
    <rPh sb="12" eb="14">
      <t>カモク</t>
    </rPh>
    <rPh sb="15" eb="17">
      <t>キョウショク</t>
    </rPh>
    <rPh sb="16" eb="17">
      <t>ゼンキョウ</t>
    </rPh>
    <rPh sb="17" eb="18">
      <t>トウ</t>
    </rPh>
    <rPh sb="18" eb="20">
      <t>カモク</t>
    </rPh>
    <rPh sb="23" eb="25">
      <t>キョウヨウ</t>
    </rPh>
    <rPh sb="25" eb="27">
      <t>カモク</t>
    </rPh>
    <rPh sb="27" eb="28">
      <t>トウ</t>
    </rPh>
    <rPh sb="31" eb="32">
      <t>ラン</t>
    </rPh>
    <rPh sb="32" eb="33">
      <t>クダ</t>
    </rPh>
    <phoneticPr fontId="5"/>
  </si>
  <si>
    <t>外　国　語　学　部　</t>
    <phoneticPr fontId="6"/>
  </si>
  <si>
    <t>トーマス</t>
    <phoneticPr fontId="5"/>
  </si>
  <si>
    <t>パルティダ</t>
    <phoneticPr fontId="5"/>
  </si>
  <si>
    <t>科　目　名</t>
    <phoneticPr fontId="19"/>
  </si>
  <si>
    <t>先生名</t>
    <phoneticPr fontId="19"/>
  </si>
  <si>
    <t>書　　　　　　　名</t>
    <phoneticPr fontId="19"/>
  </si>
  <si>
    <t>出　版　社</t>
    <phoneticPr fontId="19"/>
  </si>
  <si>
    <t>備　　　考</t>
    <phoneticPr fontId="19"/>
  </si>
  <si>
    <t>健康科学</t>
    <phoneticPr fontId="5"/>
  </si>
  <si>
    <t>科学と技術の歴史 講義ノート</t>
    <phoneticPr fontId="19"/>
  </si>
  <si>
    <t>※</t>
    <phoneticPr fontId="19"/>
  </si>
  <si>
    <t>生物学</t>
    <phoneticPr fontId="5"/>
  </si>
  <si>
    <t>なし</t>
    <phoneticPr fontId="19"/>
  </si>
  <si>
    <t>なし</t>
    <phoneticPr fontId="19"/>
  </si>
  <si>
    <t>美術</t>
    <phoneticPr fontId="19"/>
  </si>
  <si>
    <t>美術</t>
    <phoneticPr fontId="19"/>
  </si>
  <si>
    <t>科　目　名</t>
    <phoneticPr fontId="19"/>
  </si>
  <si>
    <t>先生名</t>
    <phoneticPr fontId="19"/>
  </si>
  <si>
    <t>書　　　　　　　名</t>
    <phoneticPr fontId="19"/>
  </si>
  <si>
    <t>出　版　社</t>
    <phoneticPr fontId="19"/>
  </si>
  <si>
    <t>備　　　考</t>
    <phoneticPr fontId="19"/>
  </si>
  <si>
    <t>統計学</t>
    <phoneticPr fontId="19"/>
  </si>
  <si>
    <t>健康科学Ａ</t>
    <phoneticPr fontId="19"/>
  </si>
  <si>
    <t>健康科学Ｂ</t>
    <phoneticPr fontId="5"/>
  </si>
  <si>
    <t>心理学Ｂ</t>
    <phoneticPr fontId="19"/>
  </si>
  <si>
    <t>哲学Ａ</t>
    <phoneticPr fontId="19"/>
  </si>
  <si>
    <t>なし</t>
    <phoneticPr fontId="19"/>
  </si>
  <si>
    <t>哲学Ｂ</t>
    <phoneticPr fontId="19"/>
  </si>
  <si>
    <t>美術</t>
    <phoneticPr fontId="19"/>
  </si>
  <si>
    <t>科　目　名</t>
    <phoneticPr fontId="19"/>
  </si>
  <si>
    <t>先生名</t>
    <phoneticPr fontId="19"/>
  </si>
  <si>
    <t>書　　　　　　　名</t>
    <phoneticPr fontId="19"/>
  </si>
  <si>
    <t>出　版　社</t>
    <phoneticPr fontId="19"/>
  </si>
  <si>
    <t>備　　　考</t>
    <phoneticPr fontId="19"/>
  </si>
  <si>
    <t>情報化社会とマスメディア</t>
    <phoneticPr fontId="19"/>
  </si>
  <si>
    <t>生物学の基礎</t>
    <phoneticPr fontId="5"/>
  </si>
  <si>
    <t>教職論</t>
    <phoneticPr fontId="19"/>
  </si>
  <si>
    <t>戸川　点</t>
    <phoneticPr fontId="19"/>
  </si>
  <si>
    <t xml:space="preserve">早川　信一 </t>
    <phoneticPr fontId="19"/>
  </si>
  <si>
    <t>教育原理</t>
    <phoneticPr fontId="19"/>
  </si>
  <si>
    <t>なし</t>
    <phoneticPr fontId="19"/>
  </si>
  <si>
    <t>教育社会学</t>
    <phoneticPr fontId="19"/>
  </si>
  <si>
    <t>生涯学習概論</t>
    <phoneticPr fontId="19"/>
  </si>
  <si>
    <t>総合的な学習の時間指導論</t>
    <phoneticPr fontId="19"/>
  </si>
  <si>
    <t>特別支援教育論</t>
    <phoneticPr fontId="19"/>
  </si>
  <si>
    <t>介護等体験（講義・連続授業）</t>
    <phoneticPr fontId="19"/>
  </si>
  <si>
    <t>フィリア+介護等体験マニュアルノート（セット）</t>
    <phoneticPr fontId="5"/>
  </si>
  <si>
    <t>※</t>
    <phoneticPr fontId="19"/>
  </si>
  <si>
    <t>進路指導論</t>
    <phoneticPr fontId="19"/>
  </si>
  <si>
    <t>高等学校学習指導要領（平成30年告示）解説　特別活動編</t>
    <phoneticPr fontId="5"/>
  </si>
  <si>
    <t>生徒指導論</t>
    <phoneticPr fontId="19"/>
  </si>
  <si>
    <t>特別活動論</t>
    <phoneticPr fontId="19"/>
  </si>
  <si>
    <t>教育相談（カウンセリングを含む）</t>
    <phoneticPr fontId="19"/>
  </si>
  <si>
    <t>社会科・公民科教育法</t>
    <phoneticPr fontId="19"/>
  </si>
  <si>
    <t>社会科・地理歴史科教育法</t>
    <phoneticPr fontId="19"/>
  </si>
  <si>
    <t>外国史概論Ⅰ／外国史Ⅰ【国際学部】</t>
    <phoneticPr fontId="19"/>
  </si>
  <si>
    <t>※</t>
    <phoneticPr fontId="5"/>
  </si>
  <si>
    <t>自然地理学概論Ⅰ／自然地理学Ⅰ【国際学部】</t>
    <phoneticPr fontId="19"/>
  </si>
  <si>
    <t>人文地理学概論Ⅰ／人文地理学Ⅰ【国際学部】</t>
    <phoneticPr fontId="19"/>
  </si>
  <si>
    <t>地誌学概論Ⅰ／地誌Ⅰ【国際学部】</t>
    <phoneticPr fontId="19"/>
  </si>
  <si>
    <t>日本史概論Ⅰ／日本史Ⅰ【国際学部】</t>
    <phoneticPr fontId="19"/>
  </si>
  <si>
    <t>社会学概論</t>
    <phoneticPr fontId="19"/>
  </si>
  <si>
    <t>法学概論</t>
    <phoneticPr fontId="19"/>
  </si>
  <si>
    <t>英語科教育法Ⅰ</t>
    <phoneticPr fontId="19"/>
  </si>
  <si>
    <t>英語科教育法Ⅱ</t>
    <phoneticPr fontId="19"/>
  </si>
  <si>
    <t>Ｈｅｒｅ　Ｗｅ　Ｇｏ！　１，２，３セット</t>
    <phoneticPr fontId="5"/>
  </si>
  <si>
    <t>中国語科教育法Ⅰ</t>
    <phoneticPr fontId="19"/>
  </si>
  <si>
    <t>中国語科教育法Ⅱ</t>
    <phoneticPr fontId="19"/>
  </si>
  <si>
    <t>イスパニア語科教育法Ⅰ</t>
    <phoneticPr fontId="19"/>
  </si>
  <si>
    <t>イスパニア語科教育法Ⅱ</t>
    <phoneticPr fontId="19"/>
  </si>
  <si>
    <t>国語科教育法Ⅰ</t>
    <phoneticPr fontId="19"/>
  </si>
  <si>
    <t>国語科教育法Ⅲ</t>
    <phoneticPr fontId="19"/>
  </si>
  <si>
    <t>工業科教育法</t>
    <phoneticPr fontId="19"/>
  </si>
  <si>
    <t>技術科教育法Ⅰ</t>
    <phoneticPr fontId="19"/>
  </si>
  <si>
    <t>技術科教育法Ⅳ</t>
    <phoneticPr fontId="19"/>
  </si>
  <si>
    <t>情報科教育法</t>
    <phoneticPr fontId="19"/>
  </si>
  <si>
    <t>なし</t>
    <phoneticPr fontId="19"/>
  </si>
  <si>
    <t>日本語学概論Ⅰ／日本語学概論</t>
    <phoneticPr fontId="19"/>
  </si>
  <si>
    <t>専門科目　</t>
    <phoneticPr fontId="6"/>
  </si>
  <si>
    <t>Basic Business English A /BⅠ（商Ｘ・体育部）</t>
    <phoneticPr fontId="5"/>
  </si>
  <si>
    <t>Basic Business English A /BⅠ（商Ｙ・体育部）</t>
    <phoneticPr fontId="5"/>
  </si>
  <si>
    <t>２年英語①Ⅰ（政経Ａ・Bクラス/体育部）</t>
    <phoneticPr fontId="19"/>
  </si>
  <si>
    <t>２年英語②Ⅰ（政経Ａ・Bクラス/体育部）</t>
    <phoneticPr fontId="19"/>
  </si>
  <si>
    <t>２年英語①Ⅰ（政経Ｃ～Hクラス/体育部）</t>
    <phoneticPr fontId="19"/>
  </si>
  <si>
    <t>２年英語②Ⅰ（政経Ｃ～Hクラス/体育部）</t>
    <phoneticPr fontId="19"/>
  </si>
  <si>
    <t>２年Ｆ語①Ⅰ　Ｈ組（体育部）</t>
    <phoneticPr fontId="5"/>
  </si>
  <si>
    <t>２年Ｃ語①②Ⅰ　Ｌ組（体育部）</t>
    <phoneticPr fontId="5"/>
  </si>
  <si>
    <t xml:space="preserve">民法（総則） </t>
    <phoneticPr fontId="5"/>
  </si>
  <si>
    <t>1年英語①Ⅰ（A，Bクラス）</t>
    <phoneticPr fontId="19"/>
  </si>
  <si>
    <t>1年英語②Ⅰ（A，Bクラス）</t>
    <phoneticPr fontId="19"/>
  </si>
  <si>
    <t>1年英語②Ⅰ（C組～H組）</t>
    <phoneticPr fontId="19"/>
  </si>
  <si>
    <t>1年中国語Ⅰ A～D組</t>
    <phoneticPr fontId="19"/>
  </si>
  <si>
    <t>インプレス（HANA）</t>
    <phoneticPr fontId="19"/>
  </si>
  <si>
    <t>外　国　語　学　部　</t>
    <phoneticPr fontId="6"/>
  </si>
  <si>
    <t>オルソン</t>
    <phoneticPr fontId="5"/>
  </si>
  <si>
    <t>Cengage</t>
    <phoneticPr fontId="19"/>
  </si>
  <si>
    <t>トーマス</t>
    <phoneticPr fontId="5"/>
  </si>
  <si>
    <t>Smartchoice Level 1  Fourth Edition.</t>
    <phoneticPr fontId="5"/>
  </si>
  <si>
    <t>Reading Explorer Level 1</t>
    <phoneticPr fontId="19"/>
  </si>
  <si>
    <t>ホーキンス</t>
    <phoneticPr fontId="5"/>
  </si>
  <si>
    <t>ハンブリ</t>
    <phoneticPr fontId="5"/>
  </si>
  <si>
    <t>ジリアン ペルトン</t>
    <phoneticPr fontId="5"/>
  </si>
  <si>
    <t>初級中国語①②Ⅰ（Ａ・B組）</t>
    <phoneticPr fontId="19"/>
  </si>
  <si>
    <t>エンリケ</t>
    <phoneticPr fontId="5"/>
  </si>
  <si>
    <t>Ｇ．ミゲス</t>
    <phoneticPr fontId="5"/>
  </si>
  <si>
    <t>初級フランス語①Ⅰ</t>
    <phoneticPr fontId="5"/>
  </si>
  <si>
    <t>守永　直幹</t>
    <phoneticPr fontId="5"/>
  </si>
  <si>
    <t>中級中国語①②Ⅰ（Ａ・B組）</t>
    <phoneticPr fontId="19"/>
  </si>
  <si>
    <t>中級スペイン語①②Ⅰ（Ａ・B組）</t>
    <phoneticPr fontId="19"/>
  </si>
  <si>
    <t xml:space="preserve">Evolve Level 1 Student's Book </t>
    <phoneticPr fontId="5"/>
  </si>
  <si>
    <t xml:space="preserve">Evolve Level 2 Student's Book </t>
    <phoneticPr fontId="5"/>
  </si>
  <si>
    <t>【副】中国語会話Ⅰ</t>
    <phoneticPr fontId="19"/>
  </si>
  <si>
    <t>【副】総合中国語Ⅰ</t>
    <phoneticPr fontId="19"/>
  </si>
  <si>
    <t>English Communication Ⅰ（１組）</t>
    <phoneticPr fontId="5"/>
  </si>
  <si>
    <t>English Communication Ⅰ（１組）</t>
    <phoneticPr fontId="5"/>
  </si>
  <si>
    <t>English Communication Ⅰ（２組）</t>
    <phoneticPr fontId="5"/>
  </si>
  <si>
    <t xml:space="preserve">World English 1. Third Edition. with Spark Access + e-Book </t>
    <phoneticPr fontId="5"/>
  </si>
  <si>
    <t>English Communication Ⅰ（３組）</t>
    <phoneticPr fontId="5"/>
  </si>
  <si>
    <t>ペレラ　デュラニ</t>
    <phoneticPr fontId="5"/>
  </si>
  <si>
    <t xml:space="preserve">Mindset for IELTS Foundation </t>
    <phoneticPr fontId="5"/>
  </si>
  <si>
    <t>English Communication Ⅰ（４組）</t>
    <phoneticPr fontId="5"/>
  </si>
  <si>
    <t>グラジアニ</t>
    <phoneticPr fontId="5"/>
  </si>
  <si>
    <t>English Communication Ⅰ（５組）</t>
    <phoneticPr fontId="5"/>
  </si>
  <si>
    <t>English Communication Ⅰ（６組）</t>
    <phoneticPr fontId="5"/>
  </si>
  <si>
    <t>English Communication Ⅰ（７組）</t>
    <phoneticPr fontId="5"/>
  </si>
  <si>
    <t xml:space="preserve">World English 2. Third Edition. with Spark Access + e-Book </t>
    <phoneticPr fontId="5"/>
  </si>
  <si>
    <t>English Communication Ⅰ（８組）</t>
    <phoneticPr fontId="5"/>
  </si>
  <si>
    <t>World Link, Level 1 (4th Edition) with Spark Access + e-Book</t>
    <phoneticPr fontId="5"/>
  </si>
  <si>
    <t>English Communication Ⅰ（９組）</t>
    <phoneticPr fontId="5"/>
  </si>
  <si>
    <t>English Communication Ⅰ（１０組）</t>
    <phoneticPr fontId="5"/>
  </si>
  <si>
    <t>パイパー</t>
    <phoneticPr fontId="5"/>
  </si>
  <si>
    <t>General EnglishⅠ（Ａ組）</t>
    <phoneticPr fontId="5"/>
  </si>
  <si>
    <t>Positive Action</t>
    <phoneticPr fontId="19"/>
  </si>
  <si>
    <t>Our Time, Our Lives, Our Movies</t>
    <phoneticPr fontId="5"/>
  </si>
  <si>
    <t>General EnglishⅠ（Ｂ組）</t>
    <phoneticPr fontId="5"/>
  </si>
  <si>
    <t>General EnglishⅠ（Ｃ組）</t>
    <phoneticPr fontId="5"/>
  </si>
  <si>
    <t>Illuminating the Pathe to the TOEIC L&amp;R Test</t>
    <phoneticPr fontId="19"/>
  </si>
  <si>
    <t>General EnglishⅠ（Ｄ組）</t>
    <phoneticPr fontId="5"/>
  </si>
  <si>
    <t>ポップスでスタート！ 基礎英語（Let’s Learn English with Pop Hits!）</t>
    <phoneticPr fontId="19"/>
  </si>
  <si>
    <t>General EnglishⅠ（Ｅ組）</t>
    <phoneticPr fontId="5"/>
  </si>
  <si>
    <t>General EnglishⅠ（Ｆ組）</t>
    <phoneticPr fontId="5"/>
  </si>
  <si>
    <t>Market Leader Pre-Intermediate 3rd Edition - A</t>
    <phoneticPr fontId="5"/>
  </si>
  <si>
    <t xml:space="preserve">Alice's Adventures in Wonderland </t>
    <phoneticPr fontId="5"/>
  </si>
  <si>
    <t xml:space="preserve">Q: Skills for Success 3rd Edition: Intro　Split B </t>
    <phoneticPr fontId="5"/>
  </si>
  <si>
    <t>Oxford</t>
    <phoneticPr fontId="5"/>
  </si>
  <si>
    <t>English Firsthand （5th Ed.）Level 1</t>
    <phoneticPr fontId="5"/>
  </si>
  <si>
    <t>英語音声学Ⅰ（１・２組）</t>
    <phoneticPr fontId="19"/>
  </si>
  <si>
    <t>Speak&amp;WriteⅠ（再）</t>
    <phoneticPr fontId="5"/>
  </si>
  <si>
    <t>Listen&amp;ReadⅠ（再）</t>
    <phoneticPr fontId="5"/>
  </si>
  <si>
    <t>BBCドキュメンタリーの世界へようこそ</t>
    <rPh sb="12" eb="14">
      <t>セカイ</t>
    </rPh>
    <phoneticPr fontId="5"/>
  </si>
  <si>
    <t>5月中旬入荷予定</t>
    <rPh sb="1" eb="2">
      <t>ガツ</t>
    </rPh>
    <rPh sb="2" eb="4">
      <t>チュウジュン</t>
    </rPh>
    <rPh sb="4" eb="6">
      <t>ニュウカ</t>
    </rPh>
    <rPh sb="6" eb="8">
      <t>ヨテイ</t>
    </rPh>
    <phoneticPr fontId="5"/>
  </si>
  <si>
    <t>英語ワークショップＡ（１組）</t>
    <phoneticPr fontId="5"/>
  </si>
  <si>
    <t xml:space="preserve">IELTS　：Subjects and Strategies </t>
    <phoneticPr fontId="5"/>
  </si>
  <si>
    <t>Speak&amp;WriteⅢ（１組）</t>
    <phoneticPr fontId="5"/>
  </si>
  <si>
    <t>パイパー</t>
    <phoneticPr fontId="5"/>
  </si>
  <si>
    <t>Mindset for IELTS Level 1</t>
    <phoneticPr fontId="5"/>
  </si>
  <si>
    <t>※</t>
    <phoneticPr fontId="19"/>
  </si>
  <si>
    <t>Speak&amp;WriteⅢ（２組）</t>
    <phoneticPr fontId="5"/>
  </si>
  <si>
    <t>グラジアニ</t>
    <phoneticPr fontId="5"/>
  </si>
  <si>
    <t xml:space="preserve">Mindset for IELTS Level 1 </t>
    <phoneticPr fontId="5"/>
  </si>
  <si>
    <t>Speak&amp;WriteⅢ（３組）</t>
    <phoneticPr fontId="5"/>
  </si>
  <si>
    <t>Speak&amp;WriteⅢ（４組）</t>
    <phoneticPr fontId="5"/>
  </si>
  <si>
    <t>Speak&amp;WriteⅢ（５組）</t>
    <phoneticPr fontId="5"/>
  </si>
  <si>
    <t>Speak&amp;WriteⅢ（６組）</t>
    <phoneticPr fontId="5"/>
  </si>
  <si>
    <t>Speak&amp;WriteⅢ（７組）</t>
    <phoneticPr fontId="5"/>
  </si>
  <si>
    <t>Speak&amp;WriteⅢ（８組）</t>
    <phoneticPr fontId="5"/>
  </si>
  <si>
    <t>Speak&amp;WriteⅢ（９組）</t>
    <phoneticPr fontId="5"/>
  </si>
  <si>
    <t>Mindset for IELTS  3</t>
    <phoneticPr fontId="19"/>
  </si>
  <si>
    <t>Speak&amp;WriteⅢ（再）</t>
    <phoneticPr fontId="5"/>
  </si>
  <si>
    <t>Listen&amp;ReadⅢ（Ａ組）</t>
    <phoneticPr fontId="5"/>
  </si>
  <si>
    <t>Listen&amp;ReadⅢ（Ｂ組）</t>
    <phoneticPr fontId="5"/>
  </si>
  <si>
    <t>Listen&amp;ReadⅢ（Ｃ組）</t>
    <phoneticPr fontId="5"/>
  </si>
  <si>
    <t>The High Road to the TOEIC Listening and Reading Test</t>
    <phoneticPr fontId="19"/>
  </si>
  <si>
    <t>Listen&amp;ReadⅢ（Ｄ組）</t>
    <phoneticPr fontId="5"/>
  </si>
  <si>
    <t>Listen&amp;ReadⅢ（Ｅ組）</t>
    <phoneticPr fontId="5"/>
  </si>
  <si>
    <t xml:space="preserve">Reading Explorer Level 4 </t>
    <phoneticPr fontId="5"/>
  </si>
  <si>
    <t>Listen&amp;ReadⅢ（Ｆ組）</t>
    <phoneticPr fontId="5"/>
  </si>
  <si>
    <t>Listen&amp;ReadⅢ（再）</t>
    <phoneticPr fontId="5"/>
  </si>
  <si>
    <t>英語ワークショップＣ（１組）</t>
    <phoneticPr fontId="5"/>
  </si>
  <si>
    <t>オルソン</t>
    <phoneticPr fontId="5"/>
  </si>
  <si>
    <t>英語ワークショップＣ（２組）</t>
    <phoneticPr fontId="5"/>
  </si>
  <si>
    <t>英語ワークショップＣ（３組）</t>
    <phoneticPr fontId="5"/>
  </si>
  <si>
    <t>ビジネス英語入門（１組）</t>
    <phoneticPr fontId="5"/>
  </si>
  <si>
    <t>ジリアン ペルトン</t>
    <phoneticPr fontId="5"/>
  </si>
  <si>
    <t>ペレラ　デュラニ</t>
    <phoneticPr fontId="5"/>
  </si>
  <si>
    <t>ホーキンス</t>
    <phoneticPr fontId="5"/>
  </si>
  <si>
    <t>小学校英語教育入門</t>
    <phoneticPr fontId="5"/>
  </si>
  <si>
    <t>Speaking Skills（２組）</t>
    <phoneticPr fontId="5"/>
  </si>
  <si>
    <t>Speaking Skills（３組）</t>
    <phoneticPr fontId="5"/>
  </si>
  <si>
    <t>Speaking Skills（４組）</t>
    <phoneticPr fontId="5"/>
  </si>
  <si>
    <t>Speaking Skills（６組）</t>
    <phoneticPr fontId="5"/>
  </si>
  <si>
    <t>コミュニケーション研究Ａ</t>
    <phoneticPr fontId="19"/>
  </si>
  <si>
    <t>総合中国語①②Ⅰ（Ａ・B組）</t>
    <phoneticPr fontId="19"/>
  </si>
  <si>
    <t>総合中国語③Ⅰ（１・２・３組）</t>
    <phoneticPr fontId="19"/>
  </si>
  <si>
    <t>資格中国語演習Ｂ／資格中国語Ⅱ</t>
    <phoneticPr fontId="19"/>
  </si>
  <si>
    <t>読解Ⅰ（Ａ・B組）</t>
    <phoneticPr fontId="19"/>
  </si>
  <si>
    <t>文法作文Ⅰ（Ａ/B組）</t>
    <phoneticPr fontId="5"/>
  </si>
  <si>
    <t>会話Ⅰ（１・２・３組）</t>
    <phoneticPr fontId="19"/>
  </si>
  <si>
    <t>王/娜布琪</t>
    <phoneticPr fontId="19"/>
  </si>
  <si>
    <r>
      <t>縦横商務漢語　中</t>
    </r>
    <r>
      <rPr>
        <sz val="11"/>
        <color indexed="8"/>
        <rFont val="FangSong"/>
        <family val="3"/>
        <charset val="134"/>
      </rPr>
      <t>级阅读</t>
    </r>
    <r>
      <rPr>
        <sz val="11"/>
        <color indexed="8"/>
        <rFont val="ＭＳ Ｐゴシック"/>
        <family val="3"/>
        <charset val="128"/>
      </rPr>
      <t>教程1</t>
    </r>
    <phoneticPr fontId="5"/>
  </si>
  <si>
    <t>中国語学研究Ⅰ</t>
    <phoneticPr fontId="19"/>
  </si>
  <si>
    <t>講読演習Ⅰ（Ａ・B組）</t>
    <phoneticPr fontId="19"/>
  </si>
  <si>
    <t>表現演習①Ⅰ（Ａ・B組）</t>
    <phoneticPr fontId="19"/>
  </si>
  <si>
    <t>基礎スペイン語Ⅰ</t>
    <phoneticPr fontId="19"/>
  </si>
  <si>
    <t>基礎会話Ⅰ</t>
    <phoneticPr fontId="19"/>
  </si>
  <si>
    <t>基礎語彙Ⅰ</t>
    <phoneticPr fontId="19"/>
  </si>
  <si>
    <t>小川　かなえ</t>
    <phoneticPr fontId="5"/>
  </si>
  <si>
    <t>Etapa 1 ：Cosas(Nivel A1.1）</t>
    <phoneticPr fontId="19"/>
  </si>
  <si>
    <t>Edinumen</t>
    <phoneticPr fontId="19"/>
  </si>
  <si>
    <t>中級会話①③Ⅰ</t>
    <phoneticPr fontId="19"/>
  </si>
  <si>
    <t>中級会話②Ⅰ</t>
    <phoneticPr fontId="19"/>
  </si>
  <si>
    <t>小川/ティノコ</t>
    <phoneticPr fontId="19"/>
  </si>
  <si>
    <t xml:space="preserve">Espacio joven 360-Libro del Alumno,  Nivel A2.1 </t>
    <phoneticPr fontId="19"/>
  </si>
  <si>
    <t xml:space="preserve">EDINUMEN
</t>
    <phoneticPr fontId="19"/>
  </si>
  <si>
    <t>Hablar por los codos</t>
    <phoneticPr fontId="19"/>
  </si>
  <si>
    <t>Edelsa</t>
    <phoneticPr fontId="19"/>
  </si>
  <si>
    <t>上級表現演習①③Ⅰ</t>
    <phoneticPr fontId="19"/>
  </si>
  <si>
    <t>上級表現演習②Ⅰ</t>
    <phoneticPr fontId="19"/>
  </si>
  <si>
    <t>総合表現演習①Ⅰ</t>
    <phoneticPr fontId="19"/>
  </si>
  <si>
    <t>Espanol en marcha Nueva edicion　3（B1)</t>
    <phoneticPr fontId="19"/>
  </si>
  <si>
    <t>SGEL</t>
    <phoneticPr fontId="19"/>
  </si>
  <si>
    <t>社会の中の日本語</t>
    <phoneticPr fontId="19"/>
  </si>
  <si>
    <t>線形代数Ⅰ</t>
    <phoneticPr fontId="5"/>
  </si>
  <si>
    <t>解析学Ⅰ</t>
    <phoneticPr fontId="5"/>
  </si>
  <si>
    <t>基礎解析Ⅰ</t>
    <phoneticPr fontId="5"/>
  </si>
  <si>
    <t>化学Ａ／化学Ⅰ　1組</t>
    <phoneticPr fontId="5"/>
  </si>
  <si>
    <t>物理学Ⅰ</t>
    <phoneticPr fontId="19"/>
  </si>
  <si>
    <t>基礎科学実験 (A組)</t>
    <phoneticPr fontId="19"/>
  </si>
  <si>
    <t>機械システム工学科</t>
    <phoneticPr fontId="5"/>
  </si>
  <si>
    <t>機械システム工学科　1年</t>
    <phoneticPr fontId="5"/>
  </si>
  <si>
    <t>機械システム工学科　2年</t>
    <phoneticPr fontId="5"/>
  </si>
  <si>
    <t>②テンプレート</t>
    <phoneticPr fontId="19"/>
  </si>
  <si>
    <t>機械システム工学科　3年</t>
    <phoneticPr fontId="5"/>
  </si>
  <si>
    <t>メカトロニクス</t>
    <phoneticPr fontId="19"/>
  </si>
  <si>
    <t>香川　美仁</t>
    <phoneticPr fontId="19"/>
  </si>
  <si>
    <t>西川　佳男</t>
    <phoneticPr fontId="19"/>
  </si>
  <si>
    <t>森　きよみ</t>
    <phoneticPr fontId="19"/>
  </si>
  <si>
    <t>カップルーペ</t>
    <phoneticPr fontId="19"/>
  </si>
  <si>
    <t>ディジタル回路演習</t>
    <phoneticPr fontId="19"/>
  </si>
  <si>
    <t>基礎電磁気学演習</t>
    <phoneticPr fontId="19"/>
  </si>
  <si>
    <t>小川　毅彦</t>
    <phoneticPr fontId="19"/>
  </si>
  <si>
    <t>武子　雅一</t>
    <phoneticPr fontId="19"/>
  </si>
  <si>
    <t>常光　康弘</t>
    <phoneticPr fontId="19"/>
  </si>
  <si>
    <t>渡辺　裕二</t>
    <phoneticPr fontId="19"/>
  </si>
  <si>
    <t>電気回路Ⅱ演習</t>
    <phoneticPr fontId="19"/>
  </si>
  <si>
    <t>ディジタル信号処理</t>
    <phoneticPr fontId="19"/>
  </si>
  <si>
    <t>西田/藤堂/寺岡</t>
    <phoneticPr fontId="5"/>
  </si>
  <si>
    <t>プログラミングⅡ A/B/C組</t>
    <phoneticPr fontId="19"/>
  </si>
  <si>
    <t>情報工学と職業</t>
    <phoneticPr fontId="19"/>
  </si>
  <si>
    <t>通信工学(情報)</t>
    <phoneticPr fontId="19"/>
  </si>
  <si>
    <t>ソフトウェア工学／システム設計論</t>
    <phoneticPr fontId="19"/>
  </si>
  <si>
    <t>大島　直樹</t>
    <phoneticPr fontId="19"/>
  </si>
  <si>
    <t>小出　昌二</t>
    <phoneticPr fontId="19"/>
  </si>
  <si>
    <t>色彩計画</t>
    <phoneticPr fontId="19"/>
  </si>
  <si>
    <t>大給　麻央</t>
    <phoneticPr fontId="19"/>
  </si>
  <si>
    <t>※</t>
    <phoneticPr fontId="5"/>
  </si>
  <si>
    <t xml:space="preserve">Q: Skills for Success 3rd Edition: Level 1 Listening and Speaking </t>
    <phoneticPr fontId="5"/>
  </si>
  <si>
    <t>Cengage</t>
    <phoneticPr fontId="19"/>
  </si>
  <si>
    <t xml:space="preserve">Q: Skills for Success 3rd Edition: Level 1 Reading and Writing </t>
    <phoneticPr fontId="5"/>
  </si>
  <si>
    <t>CBS News Break 7</t>
    <phoneticPr fontId="5"/>
  </si>
  <si>
    <t xml:space="preserve">Good Grammar, Better Communication   </t>
    <phoneticPr fontId="5"/>
  </si>
  <si>
    <t>Facing Challenges</t>
    <phoneticPr fontId="19"/>
  </si>
  <si>
    <t>Where to Next？　Travel and Tourism Communication</t>
    <phoneticPr fontId="5"/>
  </si>
  <si>
    <t xml:space="preserve">Q: Skills for Success 3rd Edition: Level 2: Listening &amp; Speaking </t>
    <phoneticPr fontId="5"/>
  </si>
  <si>
    <t>Fundamental Science in English Ⅰ</t>
    <phoneticPr fontId="5"/>
  </si>
  <si>
    <t>理工系英単語・熟語1000</t>
    <phoneticPr fontId="5"/>
  </si>
  <si>
    <t>Reading Success 2 （リーディング サクセス 2）</t>
    <phoneticPr fontId="5"/>
  </si>
  <si>
    <t>クラスゼミナール</t>
    <phoneticPr fontId="6"/>
  </si>
  <si>
    <t>クラスゼミナール</t>
    <phoneticPr fontId="19"/>
  </si>
  <si>
    <t>国際観光入門</t>
    <phoneticPr fontId="19"/>
  </si>
  <si>
    <t>地球環境</t>
    <phoneticPr fontId="19"/>
  </si>
  <si>
    <t>日本の文化</t>
    <phoneticPr fontId="19"/>
  </si>
  <si>
    <t>学校語彙で学ぶTOEIC®テスト【単語集】 ―改訂新版―</t>
    <phoneticPr fontId="5"/>
  </si>
  <si>
    <t>カリガン</t>
    <phoneticPr fontId="5"/>
  </si>
  <si>
    <t>ロリツェン</t>
    <phoneticPr fontId="5"/>
  </si>
  <si>
    <t>Speaking for Presentations 1</t>
    <phoneticPr fontId="5"/>
  </si>
  <si>
    <t>Seed</t>
    <phoneticPr fontId="5"/>
  </si>
  <si>
    <t>Speaking for Presentations 1</t>
    <phoneticPr fontId="5"/>
  </si>
  <si>
    <t>ドッズ</t>
    <phoneticPr fontId="5"/>
  </si>
  <si>
    <t>New Heights for the TOEIC L&amp;R Test</t>
    <phoneticPr fontId="19"/>
  </si>
  <si>
    <t>初級中国語Ⅰ－Ａ/Ｂ</t>
    <phoneticPr fontId="5"/>
  </si>
  <si>
    <t>初級中国語Ⅰ－Ａ/Ｂ（スポーツ）</t>
    <phoneticPr fontId="5"/>
  </si>
  <si>
    <t>初級韓国語Ⅰ－Ａ/Ｂ</t>
    <phoneticPr fontId="5"/>
  </si>
  <si>
    <t>初級スペイン語Ⅰ－Ａ/Ｂ</t>
    <phoneticPr fontId="5"/>
  </si>
  <si>
    <t>パルティダ</t>
    <phoneticPr fontId="5"/>
  </si>
  <si>
    <t>初級タイ語Ⅰ－Ａ/Ｂ</t>
    <phoneticPr fontId="5"/>
  </si>
  <si>
    <r>
      <t>表現を身につける初級タイ語　</t>
    </r>
    <r>
      <rPr>
        <sz val="11"/>
        <color rgb="FFFF0000"/>
        <rFont val="ＭＳ Ｐゴシック"/>
        <family val="3"/>
        <charset val="128"/>
      </rPr>
      <t>（5月上旬入荷予定）</t>
    </r>
    <phoneticPr fontId="5"/>
  </si>
  <si>
    <t>中級中国語Ⅰ－Ａ/Ｂ</t>
    <phoneticPr fontId="5"/>
  </si>
  <si>
    <t>中級中国語Ⅰ－Ａ/Ｂ（スポーツ）</t>
    <phoneticPr fontId="5"/>
  </si>
  <si>
    <t>中級韓国語Ⅰ－Ａ/Ｂ</t>
    <phoneticPr fontId="5"/>
  </si>
  <si>
    <t>中級スペイン語Ⅰ－Ａ/Ｂ</t>
    <phoneticPr fontId="5"/>
  </si>
  <si>
    <t>中級タイ語Ⅰ－Ａ</t>
    <phoneticPr fontId="5"/>
  </si>
  <si>
    <t>地域言語　３年</t>
    <phoneticPr fontId="6"/>
  </si>
  <si>
    <t>スリーエーネットワーク</t>
    <phoneticPr fontId="19"/>
  </si>
  <si>
    <t>アルク</t>
    <phoneticPr fontId="19"/>
  </si>
  <si>
    <t>２年ゼミナール</t>
    <phoneticPr fontId="5"/>
  </si>
  <si>
    <t>３年ゼミナール</t>
    <phoneticPr fontId="5"/>
  </si>
  <si>
    <t>スリーエーネットワーク</t>
    <phoneticPr fontId="5"/>
  </si>
  <si>
    <t>スリーエーネットワーク</t>
    <phoneticPr fontId="5"/>
  </si>
  <si>
    <t>オルソン</t>
    <phoneticPr fontId="5"/>
  </si>
  <si>
    <t>Cengage</t>
    <phoneticPr fontId="19"/>
  </si>
  <si>
    <t>Smartchoice Level 1  Fourth Edition.</t>
    <phoneticPr fontId="5"/>
  </si>
  <si>
    <t>Reading Explorer Level 1</t>
    <phoneticPr fontId="19"/>
  </si>
  <si>
    <t>ホーキンス</t>
    <phoneticPr fontId="5"/>
  </si>
  <si>
    <t>ハンブリ</t>
    <phoneticPr fontId="5"/>
  </si>
  <si>
    <t>ジリアン ペルトン</t>
    <phoneticPr fontId="5"/>
  </si>
  <si>
    <t>Ｇ．ミゲス</t>
    <phoneticPr fontId="5"/>
  </si>
  <si>
    <t>初級フランス語①Ⅰ</t>
    <phoneticPr fontId="5"/>
  </si>
  <si>
    <t>守永　直幹</t>
    <phoneticPr fontId="5"/>
  </si>
  <si>
    <t>インプレス（HANA）</t>
    <phoneticPr fontId="19"/>
  </si>
  <si>
    <t>中級中国語①②Ⅰ（Ａ・B組）</t>
    <phoneticPr fontId="19"/>
  </si>
  <si>
    <t>中級スペイン語①②Ⅰ（Ａ・B組）</t>
    <phoneticPr fontId="19"/>
  </si>
  <si>
    <t xml:space="preserve">Evolve Level 1 Student's Book </t>
    <phoneticPr fontId="5"/>
  </si>
  <si>
    <t xml:space="preserve">Evolve Level 2 Student's Book </t>
    <phoneticPr fontId="5"/>
  </si>
  <si>
    <t>【副】総合中国語Ⅰ</t>
    <phoneticPr fontId="19"/>
  </si>
  <si>
    <t>English Communication Ⅰ（２組）</t>
    <phoneticPr fontId="5"/>
  </si>
  <si>
    <t xml:space="preserve">World English 1. Third Edition. with Spark Access + e-Book </t>
    <phoneticPr fontId="5"/>
  </si>
  <si>
    <t>English Communication Ⅰ（３組）</t>
    <phoneticPr fontId="5"/>
  </si>
  <si>
    <t>ペレラ　デュラニ</t>
    <phoneticPr fontId="5"/>
  </si>
  <si>
    <t xml:space="preserve">Mindset for IELTS Foundation </t>
    <phoneticPr fontId="5"/>
  </si>
  <si>
    <t>English Communication Ⅰ（４組）</t>
    <phoneticPr fontId="5"/>
  </si>
  <si>
    <t>グラジアニ</t>
    <phoneticPr fontId="5"/>
  </si>
  <si>
    <t>English Communication Ⅰ（５組）</t>
    <phoneticPr fontId="5"/>
  </si>
  <si>
    <t>English Communication Ⅰ（６組）</t>
    <phoneticPr fontId="5"/>
  </si>
  <si>
    <t>English Communication Ⅰ（７組）</t>
    <phoneticPr fontId="5"/>
  </si>
  <si>
    <t xml:space="preserve">World English 2. Third Edition. with Spark Access + e-Book </t>
    <phoneticPr fontId="5"/>
  </si>
  <si>
    <t>English Communication Ⅰ（８組）</t>
    <phoneticPr fontId="5"/>
  </si>
  <si>
    <t>World Link, Level 1 (4th Edition) with Spark Access + e-Book</t>
    <phoneticPr fontId="5"/>
  </si>
  <si>
    <t>English Communication Ⅰ（９組）</t>
    <phoneticPr fontId="5"/>
  </si>
  <si>
    <t>English Communication Ⅰ（１０組）</t>
    <phoneticPr fontId="5"/>
  </si>
  <si>
    <t>パイパー</t>
    <phoneticPr fontId="5"/>
  </si>
  <si>
    <t>General EnglishⅠ（Ａ組）</t>
    <phoneticPr fontId="5"/>
  </si>
  <si>
    <t>Positive Action</t>
    <phoneticPr fontId="19"/>
  </si>
  <si>
    <t>Our Time, Our Lives, Our Movies</t>
    <phoneticPr fontId="5"/>
  </si>
  <si>
    <t>General EnglishⅠ（Ｂ組）</t>
    <phoneticPr fontId="5"/>
  </si>
  <si>
    <t>General EnglishⅠ（Ｃ組）</t>
    <phoneticPr fontId="5"/>
  </si>
  <si>
    <t>Illuminating the Pathe to the TOEIC L&amp;R Test</t>
    <phoneticPr fontId="19"/>
  </si>
  <si>
    <t>General EnglishⅠ（Ｄ組）</t>
    <phoneticPr fontId="5"/>
  </si>
  <si>
    <t>ポップスでスタート！ 基礎英語（Let’s Learn English with Pop Hits!）</t>
    <phoneticPr fontId="19"/>
  </si>
  <si>
    <t>General EnglishⅠ（Ｅ組）</t>
    <phoneticPr fontId="5"/>
  </si>
  <si>
    <t>General EnglishⅠ（Ｆ組）</t>
    <phoneticPr fontId="5"/>
  </si>
  <si>
    <t>Market Leader Pre-Intermediate 3rd Edition - A</t>
    <phoneticPr fontId="5"/>
  </si>
  <si>
    <t xml:space="preserve">Alice's Adventures in Wonderland </t>
    <phoneticPr fontId="5"/>
  </si>
  <si>
    <t xml:space="preserve">Q: Skills for Success 3rd Edition: Intro　Split B </t>
    <phoneticPr fontId="5"/>
  </si>
  <si>
    <t>Oxford</t>
    <phoneticPr fontId="5"/>
  </si>
  <si>
    <t>English Firsthand （5th Ed.）Level 1</t>
    <phoneticPr fontId="5"/>
  </si>
  <si>
    <t>英語音声学Ⅰ（１・２組）</t>
    <phoneticPr fontId="19"/>
  </si>
  <si>
    <t>Speak&amp;WriteⅠ（再）</t>
    <phoneticPr fontId="5"/>
  </si>
  <si>
    <t>Listen&amp;ReadⅠ（再）</t>
    <phoneticPr fontId="5"/>
  </si>
  <si>
    <t>英語ワークショップＡ（１組）</t>
    <phoneticPr fontId="5"/>
  </si>
  <si>
    <t xml:space="preserve">IELTS　：Subjects and Strategies </t>
    <phoneticPr fontId="5"/>
  </si>
  <si>
    <t>Speak&amp;WriteⅢ（１組）</t>
    <phoneticPr fontId="5"/>
  </si>
  <si>
    <t>Mindset for IELTS Level 1</t>
    <phoneticPr fontId="5"/>
  </si>
  <si>
    <t>Speak&amp;WriteⅢ（２組）</t>
    <phoneticPr fontId="5"/>
  </si>
  <si>
    <t xml:space="preserve">Mindset for IELTS Level 1 </t>
    <phoneticPr fontId="5"/>
  </si>
  <si>
    <t>Speak&amp;WriteⅢ（３組）</t>
    <phoneticPr fontId="5"/>
  </si>
  <si>
    <t>Speak&amp;WriteⅢ（４組）</t>
    <phoneticPr fontId="5"/>
  </si>
  <si>
    <t>Speak&amp;WriteⅢ（５組）</t>
    <phoneticPr fontId="5"/>
  </si>
  <si>
    <t>Speak&amp;WriteⅢ（６組）</t>
    <phoneticPr fontId="5"/>
  </si>
  <si>
    <t>Speak&amp;WriteⅢ（７組）</t>
    <phoneticPr fontId="5"/>
  </si>
  <si>
    <t>Speak&amp;WriteⅢ（８組）</t>
    <phoneticPr fontId="5"/>
  </si>
  <si>
    <t>Speak&amp;WriteⅢ（９組）</t>
    <phoneticPr fontId="5"/>
  </si>
  <si>
    <t>Mindset for IELTS  3</t>
    <phoneticPr fontId="19"/>
  </si>
  <si>
    <t>Speak&amp;WriteⅢ（再）</t>
    <phoneticPr fontId="5"/>
  </si>
  <si>
    <t>Listen&amp;ReadⅢ（Ａ組）</t>
    <phoneticPr fontId="5"/>
  </si>
  <si>
    <t>Listen&amp;ReadⅢ（Ｂ組）</t>
    <phoneticPr fontId="5"/>
  </si>
  <si>
    <t>Listen&amp;ReadⅢ（Ｃ組）</t>
    <phoneticPr fontId="5"/>
  </si>
  <si>
    <t>The High Road to the TOEIC Listening and Reading Test</t>
    <phoneticPr fontId="19"/>
  </si>
  <si>
    <t>Listen&amp;ReadⅢ（Ｄ組）</t>
    <phoneticPr fontId="5"/>
  </si>
  <si>
    <t>Listen&amp;ReadⅢ（Ｅ組）</t>
    <phoneticPr fontId="5"/>
  </si>
  <si>
    <t xml:space="preserve">Reading Explorer Level 4 </t>
    <phoneticPr fontId="5"/>
  </si>
  <si>
    <t>Listen&amp;ReadⅢ（Ｆ組）</t>
    <phoneticPr fontId="5"/>
  </si>
  <si>
    <t>Listen&amp;ReadⅢ（再）</t>
    <phoneticPr fontId="5"/>
  </si>
  <si>
    <t>英語ワークショップＣ（１組）</t>
    <phoneticPr fontId="5"/>
  </si>
  <si>
    <t>英語ワークショップＣ（２組）</t>
    <phoneticPr fontId="5"/>
  </si>
  <si>
    <t>英語ワークショップＣ（３組）</t>
    <phoneticPr fontId="5"/>
  </si>
  <si>
    <t>ビジネス英語入門（１組）</t>
    <phoneticPr fontId="5"/>
  </si>
  <si>
    <t>小学校英語教育入門</t>
    <phoneticPr fontId="5"/>
  </si>
  <si>
    <t>Speaking Skills（２組）</t>
    <phoneticPr fontId="5"/>
  </si>
  <si>
    <t>Speaking Skills（３組）</t>
    <phoneticPr fontId="5"/>
  </si>
  <si>
    <t>Speaking Skills（４組）</t>
    <phoneticPr fontId="5"/>
  </si>
  <si>
    <t>Speaking Skills（６組）</t>
    <phoneticPr fontId="5"/>
  </si>
  <si>
    <t>コミュニケーション研究Ａ</t>
    <phoneticPr fontId="19"/>
  </si>
  <si>
    <t>総合中国語①②Ⅰ（Ａ・B組）</t>
    <phoneticPr fontId="19"/>
  </si>
  <si>
    <t>総合中国語③Ⅰ（１・２・３組）</t>
    <phoneticPr fontId="19"/>
  </si>
  <si>
    <t>資格中国語演習Ｂ／資格中国語Ⅱ</t>
    <phoneticPr fontId="19"/>
  </si>
  <si>
    <t>読解Ⅰ（Ａ・B組）</t>
    <phoneticPr fontId="19"/>
  </si>
  <si>
    <t>文法作文Ⅰ（Ａ/B組）</t>
    <phoneticPr fontId="5"/>
  </si>
  <si>
    <t>会話Ⅰ（１・２・３組）</t>
    <phoneticPr fontId="19"/>
  </si>
  <si>
    <t>王/娜布琪</t>
    <phoneticPr fontId="19"/>
  </si>
  <si>
    <r>
      <t>縦横商務漢語　中</t>
    </r>
    <r>
      <rPr>
        <sz val="11"/>
        <color indexed="8"/>
        <rFont val="FangSong"/>
        <family val="3"/>
        <charset val="134"/>
      </rPr>
      <t>级阅读</t>
    </r>
    <r>
      <rPr>
        <sz val="11"/>
        <color indexed="8"/>
        <rFont val="ＭＳ Ｐゴシック"/>
        <family val="3"/>
        <charset val="128"/>
      </rPr>
      <t>教程1</t>
    </r>
    <phoneticPr fontId="5"/>
  </si>
  <si>
    <t>中国語学研究Ⅰ</t>
    <phoneticPr fontId="19"/>
  </si>
  <si>
    <t>講読演習Ⅰ（Ａ・B組）</t>
    <phoneticPr fontId="19"/>
  </si>
  <si>
    <t>表現演習①Ⅰ（Ａ・B組）</t>
    <phoneticPr fontId="19"/>
  </si>
  <si>
    <t>基礎スペイン語Ⅰ</t>
    <phoneticPr fontId="19"/>
  </si>
  <si>
    <t>基礎会話Ⅰ</t>
    <phoneticPr fontId="19"/>
  </si>
  <si>
    <t>基礎語彙Ⅰ</t>
    <phoneticPr fontId="19"/>
  </si>
  <si>
    <t>小川　かなえ</t>
    <phoneticPr fontId="5"/>
  </si>
  <si>
    <t>Etapa 1 ：Cosas(Nivel A1.1）</t>
    <phoneticPr fontId="19"/>
  </si>
  <si>
    <t>Edinumen</t>
    <phoneticPr fontId="19"/>
  </si>
  <si>
    <t>中級会話①③Ⅰ</t>
    <phoneticPr fontId="19"/>
  </si>
  <si>
    <t>中級会話②Ⅰ</t>
    <phoneticPr fontId="19"/>
  </si>
  <si>
    <t>小川/ティノコ</t>
    <phoneticPr fontId="19"/>
  </si>
  <si>
    <t xml:space="preserve">Espacio joven 360-Libro del Alumno,  Nivel A2.1 </t>
    <phoneticPr fontId="19"/>
  </si>
  <si>
    <t xml:space="preserve">EDINUMEN
</t>
    <phoneticPr fontId="19"/>
  </si>
  <si>
    <t>Hablar por los codos</t>
    <phoneticPr fontId="19"/>
  </si>
  <si>
    <t>Edelsa</t>
    <phoneticPr fontId="19"/>
  </si>
  <si>
    <t>上級表現演習①③Ⅰ</t>
    <phoneticPr fontId="19"/>
  </si>
  <si>
    <t>上級表現演習②Ⅰ</t>
    <phoneticPr fontId="19"/>
  </si>
  <si>
    <t>総合表現演習①Ⅰ</t>
    <phoneticPr fontId="19"/>
  </si>
  <si>
    <t>Espanol en marcha Nueva edicion　3（B1)</t>
    <phoneticPr fontId="19"/>
  </si>
  <si>
    <t>SGEL</t>
    <phoneticPr fontId="19"/>
  </si>
  <si>
    <t>社会の中の日本語</t>
    <phoneticPr fontId="19"/>
  </si>
  <si>
    <t>クラスゼミナール</t>
    <phoneticPr fontId="6"/>
  </si>
  <si>
    <t>クラスゼミナール</t>
    <phoneticPr fontId="19"/>
  </si>
  <si>
    <t>※</t>
    <phoneticPr fontId="5"/>
  </si>
  <si>
    <t>国際観光入門</t>
    <phoneticPr fontId="19"/>
  </si>
  <si>
    <t>地球環境</t>
    <phoneticPr fontId="19"/>
  </si>
  <si>
    <t>日本の文化</t>
    <phoneticPr fontId="19"/>
  </si>
  <si>
    <t>学校語彙で学ぶTOEIC®テスト【単語集】 ―改訂新版―</t>
    <phoneticPr fontId="5"/>
  </si>
  <si>
    <t>カリガン</t>
    <phoneticPr fontId="5"/>
  </si>
  <si>
    <t>ロリツェン</t>
    <phoneticPr fontId="5"/>
  </si>
  <si>
    <t>Speaking for Presentations 1</t>
    <phoneticPr fontId="5"/>
  </si>
  <si>
    <t>Seed</t>
    <phoneticPr fontId="5"/>
  </si>
  <si>
    <t>ドッズ</t>
    <phoneticPr fontId="5"/>
  </si>
  <si>
    <t>New Heights for the TOEIC L&amp;R Test</t>
    <phoneticPr fontId="19"/>
  </si>
  <si>
    <t>初級中国語Ⅰ－Ａ/Ｂ</t>
    <phoneticPr fontId="5"/>
  </si>
  <si>
    <t>初級中国語Ⅰ－Ａ/Ｂ（スポーツ）</t>
    <phoneticPr fontId="5"/>
  </si>
  <si>
    <t>初級韓国語Ⅰ－Ａ/Ｂ</t>
    <phoneticPr fontId="5"/>
  </si>
  <si>
    <t>初級スペイン語Ⅰ－Ａ/Ｂ</t>
    <phoneticPr fontId="5"/>
  </si>
  <si>
    <t>初級タイ語Ⅰ－Ａ/Ｂ</t>
    <phoneticPr fontId="5"/>
  </si>
  <si>
    <r>
      <t>表現を身につける初級タイ語　</t>
    </r>
    <r>
      <rPr>
        <sz val="11"/>
        <color rgb="FFFF0000"/>
        <rFont val="ＭＳ Ｐゴシック"/>
        <family val="3"/>
        <charset val="128"/>
      </rPr>
      <t>（5月上旬入荷予定）</t>
    </r>
    <phoneticPr fontId="5"/>
  </si>
  <si>
    <t>中級中国語Ⅰ－Ａ/Ｂ</t>
    <phoneticPr fontId="5"/>
  </si>
  <si>
    <t>中級中国語Ⅰ－Ａ/Ｂ（スポーツ）</t>
    <phoneticPr fontId="5"/>
  </si>
  <si>
    <t>中級韓国語Ⅰ－Ａ/Ｂ</t>
    <phoneticPr fontId="5"/>
  </si>
  <si>
    <t>中級スペイン語Ⅰ－Ａ/Ｂ</t>
    <phoneticPr fontId="5"/>
  </si>
  <si>
    <t>中級タイ語Ⅰ－Ａ</t>
    <phoneticPr fontId="5"/>
  </si>
  <si>
    <t>地域言語　３年</t>
    <phoneticPr fontId="6"/>
  </si>
  <si>
    <t>スリーエーネットワーク</t>
    <phoneticPr fontId="19"/>
  </si>
  <si>
    <t>アルク</t>
    <phoneticPr fontId="19"/>
  </si>
  <si>
    <t>２年ゼミナール</t>
    <phoneticPr fontId="5"/>
  </si>
  <si>
    <t>３年ゼミナール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</si>
</sst>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7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"/>
      <name val="ＭＳ Ｐゴシック"/>
      <family val="2"/>
      <scheme val="minor"/>
    </font>
    <font>
      <sz val="11"/>
      <name val="明朝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b/>
      <sz val="11"/>
      <color indexed="8"/>
      <name val="ＭＳ Ｐゴシック"/>
      <family val="2"/>
      <scheme val="minor"/>
    </font>
    <font>
      <sz val="10"/>
      <color indexed="8"/>
      <name val="游ゴシック"/>
      <family val="3"/>
      <charset val="134"/>
    </font>
    <font>
      <sz val="10"/>
      <color indexed="8"/>
      <name val="ＭＳ Ｐゴシック"/>
      <family val="3"/>
      <charset val="128"/>
    </font>
    <font>
      <sz val="11"/>
      <color indexed="8"/>
      <name val="FangSong"/>
      <family val="3"/>
      <charset val="134"/>
    </font>
    <font>
      <sz val="14"/>
      <name val="ＭＳ Ｐゴシック"/>
      <family val="3"/>
      <charset val="128"/>
    </font>
    <font>
      <sz val="11"/>
      <name val="明朝"/>
      <family val="3"/>
      <charset val="128"/>
    </font>
    <font>
      <sz val="9"/>
      <color theme="1"/>
      <name val="ＭＳ Ｐゴシック"/>
      <family val="2"/>
      <scheme val="minor"/>
    </font>
    <font>
      <b/>
      <sz val="14"/>
      <color theme="0"/>
      <name val="明朝"/>
      <family val="3"/>
      <charset val="128"/>
    </font>
    <font>
      <sz val="18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260">
    <border>
      <left/>
      <right/>
      <top/>
      <bottom/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/>
      <top/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/>
      <top style="thin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ck">
        <color rgb="FF993300"/>
      </top>
      <bottom style="medium">
        <color rgb="FF993300"/>
      </bottom>
      <diagonal/>
    </border>
    <border>
      <left/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ck">
        <color rgb="FF993300"/>
      </left>
      <right style="medium">
        <color rgb="FF993300"/>
      </right>
      <top/>
      <bottom/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thin">
        <color rgb="FF993300"/>
      </bottom>
      <diagonal/>
    </border>
    <border>
      <left style="dott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10"/>
      </left>
      <right/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thick">
        <color theme="8" tint="-0.499984740745262"/>
      </left>
      <right style="medium">
        <color theme="8" tint="-0.499984740745262"/>
      </right>
      <top style="thick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ck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 style="thick">
        <color theme="8" tint="-0.499984740745262"/>
      </top>
      <bottom style="medium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thin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/>
      <bottom style="thin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thick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ck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thick">
        <color indexed="2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rgb="FFFF0000"/>
      </top>
      <bottom style="thick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ck">
        <color rgb="FFFF0000"/>
      </right>
      <top style="thin">
        <color rgb="FFFF0000"/>
      </top>
      <bottom/>
      <diagonal/>
    </border>
    <border>
      <left style="thick">
        <color rgb="FFFF0000"/>
      </left>
      <right style="medium">
        <color rgb="FFFF0000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/>
      <top style="medium">
        <color rgb="FF0000FF"/>
      </top>
      <bottom style="medium">
        <color rgb="FF0000FF"/>
      </bottom>
      <diagonal/>
    </border>
    <border>
      <left style="dashed">
        <color rgb="FFFF0000"/>
      </left>
      <right style="medium">
        <color rgb="FFFF0000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 style="thick">
        <color rgb="FFFF0000"/>
      </right>
      <top style="medium">
        <color rgb="FF0000FF"/>
      </top>
      <bottom style="medium">
        <color rgb="FF0000FF"/>
      </bottom>
      <diagonal/>
    </border>
    <border>
      <left style="dashed">
        <color rgb="FFFF0000"/>
      </left>
      <right style="medium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dashed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7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/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ashed">
        <color rgb="FF008000"/>
      </left>
      <right style="medium">
        <color rgb="FF008000"/>
      </right>
      <top/>
      <bottom style="thin">
        <color rgb="FF008000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20"/>
      </left>
      <right/>
      <top/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ck">
        <color rgb="FF800080"/>
      </left>
      <right style="medium">
        <color rgb="FF800080"/>
      </right>
      <top style="thick">
        <color rgb="FF800080"/>
      </top>
      <bottom style="medium">
        <color rgb="FF800080"/>
      </bottom>
      <diagonal/>
    </border>
    <border>
      <left style="medium">
        <color rgb="FF800080"/>
      </left>
      <right style="medium">
        <color rgb="FF800080"/>
      </right>
      <top style="thick">
        <color rgb="FF800080"/>
      </top>
      <bottom style="medium">
        <color rgb="FF800080"/>
      </bottom>
      <diagonal/>
    </border>
    <border>
      <left style="medium">
        <color rgb="FF800080"/>
      </left>
      <right style="thick">
        <color rgb="FF800080"/>
      </right>
      <top style="thick">
        <color rgb="FF800080"/>
      </top>
      <bottom style="medium">
        <color rgb="FF800080"/>
      </bottom>
      <diagonal/>
    </border>
    <border>
      <left style="thick">
        <color rgb="FF800080"/>
      </left>
      <right style="medium">
        <color rgb="FF800080"/>
      </right>
      <top/>
      <bottom style="thin">
        <color rgb="FF800080"/>
      </bottom>
      <diagonal/>
    </border>
    <border>
      <left style="medium">
        <color rgb="FF800080"/>
      </left>
      <right style="medium">
        <color rgb="FF800080"/>
      </right>
      <top/>
      <bottom style="thin">
        <color rgb="FF800080"/>
      </bottom>
      <diagonal/>
    </border>
    <border>
      <left style="medium">
        <color rgb="FF800080"/>
      </left>
      <right/>
      <top/>
      <bottom style="thin">
        <color rgb="FF800080"/>
      </bottom>
      <diagonal/>
    </border>
    <border>
      <left style="dashed">
        <color rgb="FF800080"/>
      </left>
      <right style="medium">
        <color rgb="FF800080"/>
      </right>
      <top/>
      <bottom style="thin">
        <color rgb="FF800080"/>
      </bottom>
      <diagonal/>
    </border>
    <border>
      <left style="medium">
        <color rgb="FF800080"/>
      </left>
      <right style="thick">
        <color rgb="FF800080"/>
      </right>
      <top/>
      <bottom style="thin">
        <color rgb="FF800080"/>
      </bottom>
      <diagonal/>
    </border>
    <border>
      <left style="thick">
        <color rgb="FF800080"/>
      </left>
      <right style="medium">
        <color rgb="FF800080"/>
      </right>
      <top style="thin">
        <color rgb="FF800080"/>
      </top>
      <bottom style="thick">
        <color rgb="FF800080"/>
      </bottom>
      <diagonal/>
    </border>
    <border>
      <left style="medium">
        <color rgb="FF800080"/>
      </left>
      <right style="medium">
        <color rgb="FF800080"/>
      </right>
      <top style="thin">
        <color rgb="FF800080"/>
      </top>
      <bottom style="thick">
        <color rgb="FF800080"/>
      </bottom>
      <diagonal/>
    </border>
    <border>
      <left style="medium">
        <color rgb="FF800080"/>
      </left>
      <right/>
      <top style="thin">
        <color rgb="FF800080"/>
      </top>
      <bottom style="thick">
        <color rgb="FF800080"/>
      </bottom>
      <diagonal/>
    </border>
    <border>
      <left style="dashed">
        <color rgb="FF800080"/>
      </left>
      <right style="medium">
        <color rgb="FF800080"/>
      </right>
      <top style="thin">
        <color rgb="FF800080"/>
      </top>
      <bottom style="thick">
        <color rgb="FF800080"/>
      </bottom>
      <diagonal/>
    </border>
    <border>
      <left style="medium">
        <color rgb="FF800080"/>
      </left>
      <right style="thick">
        <color rgb="FF800080"/>
      </right>
      <top style="thin">
        <color rgb="FF800080"/>
      </top>
      <bottom style="thick">
        <color rgb="FF800080"/>
      </bottom>
      <diagonal/>
    </border>
    <border>
      <left/>
      <right/>
      <top/>
      <bottom style="thick">
        <color rgb="FF800080"/>
      </bottom>
      <diagonal/>
    </border>
    <border>
      <left style="thick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rgb="FF800080"/>
      </left>
      <right/>
      <top style="thin">
        <color rgb="FF800080"/>
      </top>
      <bottom style="thin">
        <color rgb="FF800080"/>
      </bottom>
      <diagonal/>
    </border>
    <border>
      <left style="dashed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rgb="FF800080"/>
      </left>
      <right style="thick">
        <color rgb="FF800080"/>
      </right>
      <top style="thin">
        <color rgb="FF800080"/>
      </top>
      <bottom style="thin">
        <color rgb="FF800080"/>
      </bottom>
      <diagonal/>
    </border>
    <border>
      <left style="thick">
        <color rgb="FF800080"/>
      </left>
      <right style="medium">
        <color rgb="FF800080"/>
      </right>
      <top style="thin">
        <color rgb="FF800080"/>
      </top>
      <bottom/>
      <diagonal/>
    </border>
    <border>
      <left style="medium">
        <color rgb="FF800080"/>
      </left>
      <right style="medium">
        <color rgb="FF800080"/>
      </right>
      <top style="thin">
        <color rgb="FF800080"/>
      </top>
      <bottom/>
      <diagonal/>
    </border>
    <border>
      <left style="thick">
        <color rgb="FF800080"/>
      </left>
      <right style="medium">
        <color rgb="FF800080"/>
      </right>
      <top/>
      <bottom/>
      <diagonal/>
    </border>
    <border>
      <left style="medium">
        <color rgb="FF800080"/>
      </left>
      <right style="medium">
        <color rgb="FF800080"/>
      </right>
      <top/>
      <bottom/>
      <diagonal/>
    </border>
    <border>
      <left style="thick">
        <color rgb="FF800080"/>
      </left>
      <right/>
      <top/>
      <bottom style="thin">
        <color rgb="FF800080"/>
      </bottom>
      <diagonal/>
    </border>
    <border>
      <left/>
      <right/>
      <top/>
      <bottom style="thin">
        <color rgb="FF800080"/>
      </bottom>
      <diagonal/>
    </border>
    <border>
      <left/>
      <right style="thick">
        <color rgb="FF800080"/>
      </right>
      <top/>
      <bottom style="thin">
        <color rgb="FF800080"/>
      </bottom>
      <diagonal/>
    </border>
    <border>
      <left style="thick">
        <color rgb="FF800080"/>
      </left>
      <right/>
      <top style="thin">
        <color rgb="FF800080"/>
      </top>
      <bottom style="thin">
        <color rgb="FF800080"/>
      </bottom>
      <diagonal/>
    </border>
    <border>
      <left/>
      <right/>
      <top style="thin">
        <color rgb="FF800080"/>
      </top>
      <bottom style="thin">
        <color rgb="FF800080"/>
      </bottom>
      <diagonal/>
    </border>
    <border>
      <left/>
      <right style="thick">
        <color rgb="FF800080"/>
      </right>
      <top style="thin">
        <color rgb="FF800080"/>
      </top>
      <bottom style="thin">
        <color rgb="FF800080"/>
      </bottom>
      <diagonal/>
    </border>
    <border>
      <left style="dashed">
        <color rgb="FF800080"/>
      </left>
      <right style="medium">
        <color rgb="FF800080"/>
      </right>
      <top style="medium">
        <color rgb="FF800080"/>
      </top>
      <bottom style="thin">
        <color rgb="FF80008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rgb="FF800080"/>
      </left>
      <right/>
      <top style="thin">
        <color rgb="FF800080"/>
      </top>
      <bottom/>
      <diagonal/>
    </border>
    <border>
      <left style="dashed">
        <color rgb="FF800080"/>
      </left>
      <right style="medium">
        <color rgb="FF800080"/>
      </right>
      <top style="thin">
        <color rgb="FF800080"/>
      </top>
      <bottom/>
      <diagonal/>
    </border>
    <border>
      <left style="medium">
        <color rgb="FF800080"/>
      </left>
      <right style="thick">
        <color rgb="FF800080"/>
      </right>
      <top style="thin">
        <color rgb="FF800080"/>
      </top>
      <bottom/>
      <diagonal/>
    </border>
    <border>
      <left style="thick">
        <color rgb="FF800080"/>
      </left>
      <right style="medium">
        <color rgb="FF800080"/>
      </right>
      <top/>
      <bottom style="thick">
        <color rgb="FF800080"/>
      </bottom>
      <diagonal/>
    </border>
    <border>
      <left style="medium">
        <color rgb="FF800080"/>
      </left>
      <right style="medium">
        <color rgb="FF800080"/>
      </right>
      <top/>
      <bottom style="thick">
        <color rgb="FF800080"/>
      </bottom>
      <diagonal/>
    </border>
    <border>
      <left style="medium">
        <color rgb="FF800080"/>
      </left>
      <right/>
      <top/>
      <bottom style="thick">
        <color rgb="FF800080"/>
      </bottom>
      <diagonal/>
    </border>
    <border>
      <left style="dashed">
        <color rgb="FF800080"/>
      </left>
      <right style="medium">
        <color rgb="FF800080"/>
      </right>
      <top/>
      <bottom style="thick">
        <color rgb="FF800080"/>
      </bottom>
      <diagonal/>
    </border>
    <border>
      <left style="medium">
        <color rgb="FF800080"/>
      </left>
      <right style="thick">
        <color rgb="FF800080"/>
      </right>
      <top/>
      <bottom style="thick">
        <color rgb="FF800080"/>
      </bottom>
      <diagonal/>
    </border>
    <border>
      <left style="medium">
        <color theme="7" tint="-0.499984740745262"/>
      </left>
      <right style="medium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thin">
        <color theme="7" tint="-0.499984740745262"/>
      </bottom>
      <diagonal/>
    </border>
    <border>
      <left style="dashed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dashed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 style="thick">
        <color theme="7" tint="-0.499984740745262"/>
      </bottom>
      <diagonal/>
    </border>
    <border>
      <left style="dashed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</borders>
  <cellStyleXfs count="10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3" fillId="0" borderId="0"/>
    <xf numFmtId="0" fontId="7" fillId="0" borderId="0"/>
  </cellStyleXfs>
  <cellXfs count="836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4" fillId="0" borderId="1" xfId="2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10" fillId="0" borderId="0" xfId="2" applyFont="1" applyAlignment="1">
      <alignment horizontal="center" vertical="center" shrinkToFit="1"/>
    </xf>
    <xf numFmtId="38" fontId="4" fillId="0" borderId="0" xfId="3" applyFont="1" applyBorder="1" applyAlignment="1">
      <alignment horizontal="center" vertical="center" shrinkToFit="1"/>
    </xf>
    <xf numFmtId="38" fontId="11" fillId="0" borderId="0" xfId="3" applyFont="1" applyBorder="1" applyAlignment="1">
      <alignment horizontal="center" vertical="center" shrinkToFit="1"/>
    </xf>
    <xf numFmtId="38" fontId="8" fillId="0" borderId="0" xfId="3" applyFont="1" applyAlignment="1">
      <alignment vertical="center" shrinkToFit="1"/>
    </xf>
    <xf numFmtId="0" fontId="7" fillId="0" borderId="0" xfId="2" applyFont="1" applyAlignment="1">
      <alignment vertical="center" shrinkToFit="1"/>
    </xf>
    <xf numFmtId="38" fontId="12" fillId="0" borderId="0" xfId="3" applyFont="1" applyFill="1" applyAlignment="1">
      <alignment horizontal="center" vertical="center"/>
    </xf>
    <xf numFmtId="38" fontId="13" fillId="0" borderId="0" xfId="3" applyFont="1" applyFill="1" applyAlignment="1">
      <alignment horizontal="center" vertical="center" shrinkToFit="1"/>
    </xf>
    <xf numFmtId="38" fontId="7" fillId="0" borderId="0" xfId="3" applyFont="1" applyFill="1" applyAlignment="1">
      <alignment horizontal="right" vertical="center"/>
    </xf>
    <xf numFmtId="0" fontId="8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4" fillId="0" borderId="0" xfId="4" applyFont="1" applyAlignment="1">
      <alignment vertical="center" shrinkToFit="1"/>
    </xf>
    <xf numFmtId="0" fontId="10" fillId="0" borderId="0" xfId="4" applyFont="1" applyAlignment="1">
      <alignment horizontal="center" vertical="center" shrinkToFit="1"/>
    </xf>
    <xf numFmtId="38" fontId="4" fillId="0" borderId="0" xfId="3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7" fillId="0" borderId="0" xfId="4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38" fontId="7" fillId="0" borderId="0" xfId="3" applyFont="1" applyFill="1" applyAlignment="1">
      <alignment vertical="center"/>
    </xf>
    <xf numFmtId="38" fontId="17" fillId="0" borderId="0" xfId="3" applyFont="1" applyFill="1" applyAlignment="1">
      <alignment vertical="center" shrinkToFit="1"/>
    </xf>
    <xf numFmtId="0" fontId="15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 applyAlignment="1">
      <alignment vertical="center"/>
    </xf>
    <xf numFmtId="38" fontId="15" fillId="0" borderId="0" xfId="3" applyFont="1" applyFill="1" applyAlignment="1">
      <alignment vertical="center"/>
    </xf>
    <xf numFmtId="38" fontId="20" fillId="0" borderId="0" xfId="3" applyFont="1" applyFill="1" applyAlignment="1">
      <alignment vertical="center" shrinkToFit="1"/>
    </xf>
    <xf numFmtId="0" fontId="21" fillId="0" borderId="0" xfId="2" applyFont="1" applyAlignment="1">
      <alignment vertical="center"/>
    </xf>
    <xf numFmtId="0" fontId="23" fillId="0" borderId="0" xfId="4" applyFont="1" applyAlignment="1">
      <alignment vertical="center" shrinkToFit="1"/>
    </xf>
    <xf numFmtId="0" fontId="24" fillId="0" borderId="0" xfId="4" applyFont="1" applyAlignment="1">
      <alignment horizontal="center" vertical="center" shrinkToFit="1"/>
    </xf>
    <xf numFmtId="0" fontId="25" fillId="0" borderId="0" xfId="4" applyFont="1" applyAlignment="1">
      <alignment vertical="center"/>
    </xf>
    <xf numFmtId="0" fontId="26" fillId="0" borderId="0" xfId="4" applyFont="1" applyAlignment="1">
      <alignment vertical="center" shrinkToFit="1"/>
    </xf>
    <xf numFmtId="0" fontId="21" fillId="0" borderId="0" xfId="4" applyFont="1" applyAlignment="1">
      <alignment horizontal="center" vertical="center" shrinkToFit="1"/>
    </xf>
    <xf numFmtId="38" fontId="25" fillId="0" borderId="0" xfId="3" applyFont="1" applyFill="1" applyAlignment="1">
      <alignment vertical="center"/>
    </xf>
    <xf numFmtId="38" fontId="27" fillId="0" borderId="0" xfId="3" applyFont="1" applyFill="1" applyAlignment="1">
      <alignment vertical="center" shrinkToFit="1"/>
    </xf>
    <xf numFmtId="0" fontId="21" fillId="0" borderId="0" xfId="2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8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9" fillId="0" borderId="0" xfId="4" applyFont="1" applyAlignment="1">
      <alignment vertical="center" shrinkToFit="1"/>
    </xf>
    <xf numFmtId="0" fontId="25" fillId="0" borderId="0" xfId="4" applyFont="1" applyAlignment="1">
      <alignment vertical="center" shrinkToFit="1"/>
    </xf>
    <xf numFmtId="0" fontId="28" fillId="0" borderId="0" xfId="4" applyFont="1" applyAlignment="1">
      <alignment horizontal="center" vertical="center" shrinkToFit="1"/>
    </xf>
    <xf numFmtId="0" fontId="21" fillId="0" borderId="0" xfId="2" applyFont="1" applyAlignment="1">
      <alignment vertical="center" shrinkToFit="1"/>
    </xf>
    <xf numFmtId="38" fontId="25" fillId="0" borderId="0" xfId="3" applyFont="1" applyFill="1" applyAlignment="1">
      <alignment vertical="center" shrinkToFit="1"/>
    </xf>
    <xf numFmtId="0" fontId="25" fillId="0" borderId="0" xfId="4" applyFont="1">
      <alignment vertical="center"/>
    </xf>
    <xf numFmtId="0" fontId="21" fillId="0" borderId="0" xfId="2" applyFont="1" applyAlignment="1">
      <alignment horizontal="center" vertical="center" shrinkToFit="1"/>
    </xf>
    <xf numFmtId="0" fontId="25" fillId="0" borderId="0" xfId="2" applyFont="1" applyAlignment="1">
      <alignment vertical="center" shrinkToFit="1"/>
    </xf>
    <xf numFmtId="38" fontId="25" fillId="0" borderId="0" xfId="3" applyFont="1" applyAlignment="1">
      <alignment vertical="center" shrinkToFit="1"/>
    </xf>
    <xf numFmtId="38" fontId="27" fillId="0" borderId="0" xfId="3" applyFont="1" applyAlignment="1">
      <alignment vertical="center" shrinkToFit="1"/>
    </xf>
    <xf numFmtId="14" fontId="7" fillId="0" borderId="0" xfId="2" applyNumberFormat="1" applyFont="1" applyAlignment="1">
      <alignment vertical="center" shrinkToFit="1"/>
    </xf>
    <xf numFmtId="0" fontId="25" fillId="0" borderId="0" xfId="2" applyFont="1" applyAlignment="1">
      <alignment vertical="center"/>
    </xf>
    <xf numFmtId="0" fontId="9" fillId="0" borderId="0" xfId="2" applyFont="1" applyAlignment="1">
      <alignment vertical="center" shrinkToFit="1"/>
    </xf>
    <xf numFmtId="38" fontId="25" fillId="0" borderId="0" xfId="3" applyFont="1" applyAlignment="1">
      <alignment vertical="center"/>
    </xf>
    <xf numFmtId="0" fontId="16" fillId="4" borderId="7" xfId="2" applyFont="1" applyFill="1" applyBorder="1" applyAlignment="1">
      <alignment horizontal="center" vertical="center" shrinkToFit="1"/>
    </xf>
    <xf numFmtId="0" fontId="21" fillId="4" borderId="8" xfId="2" applyFont="1" applyFill="1" applyBorder="1" applyAlignment="1">
      <alignment horizontal="center" vertical="center" shrinkToFit="1"/>
    </xf>
    <xf numFmtId="38" fontId="16" fillId="4" borderId="8" xfId="3" applyFont="1" applyFill="1" applyBorder="1" applyAlignment="1">
      <alignment horizontal="center" vertical="center" shrinkToFit="1"/>
    </xf>
    <xf numFmtId="0" fontId="16" fillId="4" borderId="9" xfId="2" applyFont="1" applyFill="1" applyBorder="1" applyAlignment="1">
      <alignment horizontal="center" vertical="center" shrinkToFit="1"/>
    </xf>
    <xf numFmtId="49" fontId="33" fillId="0" borderId="10" xfId="5" applyNumberFormat="1" applyFont="1" applyFill="1" applyBorder="1" applyAlignment="1">
      <alignment vertical="center" shrinkToFit="1"/>
    </xf>
    <xf numFmtId="49" fontId="33" fillId="0" borderId="11" xfId="5" applyNumberFormat="1" applyFont="1" applyFill="1" applyBorder="1" applyAlignment="1">
      <alignment vertical="center" shrinkToFit="1"/>
    </xf>
    <xf numFmtId="0" fontId="34" fillId="0" borderId="12" xfId="5" applyFont="1" applyFill="1" applyBorder="1" applyAlignment="1">
      <alignment horizontal="center" vertical="center"/>
    </xf>
    <xf numFmtId="0" fontId="33" fillId="0" borderId="13" xfId="5" applyFont="1" applyFill="1" applyBorder="1" applyAlignment="1">
      <alignment vertical="center" shrinkToFit="1"/>
    </xf>
    <xf numFmtId="0" fontId="21" fillId="0" borderId="11" xfId="5" applyFont="1" applyFill="1" applyBorder="1" applyAlignment="1">
      <alignment vertical="center" shrinkToFit="1"/>
    </xf>
    <xf numFmtId="0" fontId="33" fillId="0" borderId="11" xfId="5" applyFont="1" applyFill="1" applyBorder="1" applyAlignment="1">
      <alignment vertical="center" shrinkToFit="1"/>
    </xf>
    <xf numFmtId="38" fontId="33" fillId="0" borderId="11" xfId="1" applyFont="1" applyFill="1" applyBorder="1" applyAlignment="1">
      <alignment vertical="center"/>
    </xf>
    <xf numFmtId="0" fontId="33" fillId="0" borderId="11" xfId="5" applyFont="1" applyFill="1" applyBorder="1" applyAlignment="1">
      <alignment vertical="center"/>
    </xf>
    <xf numFmtId="0" fontId="33" fillId="0" borderId="14" xfId="5" applyFont="1" applyFill="1" applyBorder="1" applyAlignment="1">
      <alignment vertical="center" shrinkToFit="1"/>
    </xf>
    <xf numFmtId="0" fontId="33" fillId="0" borderId="0" xfId="5" applyFont="1" applyFill="1" applyAlignment="1"/>
    <xf numFmtId="49" fontId="33" fillId="0" borderId="15" xfId="5" applyNumberFormat="1" applyFont="1" applyFill="1" applyBorder="1" applyAlignment="1">
      <alignment vertical="center" shrinkToFit="1"/>
    </xf>
    <xf numFmtId="49" fontId="33" fillId="0" borderId="16" xfId="5" applyNumberFormat="1" applyFont="1" applyFill="1" applyBorder="1" applyAlignment="1">
      <alignment vertical="center" shrinkToFit="1"/>
    </xf>
    <xf numFmtId="0" fontId="34" fillId="0" borderId="17" xfId="5" applyFont="1" applyFill="1" applyBorder="1" applyAlignment="1">
      <alignment horizontal="center" vertical="center"/>
    </xf>
    <xf numFmtId="0" fontId="33" fillId="0" borderId="18" xfId="5" applyFont="1" applyFill="1" applyBorder="1" applyAlignment="1">
      <alignment vertical="center" shrinkToFit="1"/>
    </xf>
    <xf numFmtId="0" fontId="21" fillId="0" borderId="16" xfId="5" applyFont="1" applyFill="1" applyBorder="1" applyAlignment="1">
      <alignment vertical="center" shrinkToFit="1"/>
    </xf>
    <xf numFmtId="0" fontId="33" fillId="0" borderId="16" xfId="5" applyFont="1" applyFill="1" applyBorder="1" applyAlignment="1">
      <alignment vertical="center" shrinkToFit="1"/>
    </xf>
    <xf numFmtId="38" fontId="33" fillId="0" borderId="16" xfId="1" applyFont="1" applyFill="1" applyBorder="1" applyAlignment="1">
      <alignment vertical="center"/>
    </xf>
    <xf numFmtId="0" fontId="33" fillId="0" borderId="16" xfId="5" applyFont="1" applyFill="1" applyBorder="1" applyAlignment="1">
      <alignment vertical="center"/>
    </xf>
    <xf numFmtId="0" fontId="33" fillId="0" borderId="19" xfId="5" applyFont="1" applyFill="1" applyBorder="1" applyAlignment="1">
      <alignment vertical="center" shrinkToFit="1"/>
    </xf>
    <xf numFmtId="49" fontId="33" fillId="0" borderId="20" xfId="5" applyNumberFormat="1" applyFont="1" applyFill="1" applyBorder="1" applyAlignment="1">
      <alignment vertical="center" shrinkToFit="1"/>
    </xf>
    <xf numFmtId="49" fontId="33" fillId="0" borderId="21" xfId="5" applyNumberFormat="1" applyFont="1" applyFill="1" applyBorder="1" applyAlignment="1">
      <alignment vertical="center" shrinkToFit="1"/>
    </xf>
    <xf numFmtId="0" fontId="34" fillId="0" borderId="22" xfId="5" applyFont="1" applyFill="1" applyBorder="1" applyAlignment="1">
      <alignment horizontal="center" vertical="center"/>
    </xf>
    <xf numFmtId="0" fontId="33" fillId="0" borderId="23" xfId="5" applyFont="1" applyFill="1" applyBorder="1" applyAlignment="1">
      <alignment vertical="center" shrinkToFit="1"/>
    </xf>
    <xf numFmtId="0" fontId="21" fillId="0" borderId="21" xfId="5" applyFont="1" applyFill="1" applyBorder="1" applyAlignment="1">
      <alignment vertical="center" shrinkToFit="1"/>
    </xf>
    <xf numFmtId="0" fontId="33" fillId="0" borderId="21" xfId="5" applyFont="1" applyFill="1" applyBorder="1" applyAlignment="1">
      <alignment vertical="center" shrinkToFit="1"/>
    </xf>
    <xf numFmtId="38" fontId="33" fillId="0" borderId="21" xfId="1" applyFont="1" applyFill="1" applyBorder="1" applyAlignment="1">
      <alignment vertical="center"/>
    </xf>
    <xf numFmtId="0" fontId="33" fillId="0" borderId="21" xfId="5" applyFont="1" applyFill="1" applyBorder="1" applyAlignment="1">
      <alignment vertical="center"/>
    </xf>
    <xf numFmtId="0" fontId="33" fillId="0" borderId="24" xfId="5" applyFont="1" applyFill="1" applyBorder="1" applyAlignment="1">
      <alignment vertical="center" shrinkToFit="1"/>
    </xf>
    <xf numFmtId="49" fontId="33" fillId="0" borderId="0" xfId="5" applyNumberFormat="1" applyFont="1" applyFill="1" applyBorder="1" applyAlignment="1">
      <alignment vertical="center" shrinkToFit="1"/>
    </xf>
    <xf numFmtId="0" fontId="34" fillId="0" borderId="0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vertical="center" shrinkToFit="1"/>
    </xf>
    <xf numFmtId="0" fontId="21" fillId="0" borderId="0" xfId="5" applyFont="1" applyFill="1" applyBorder="1" applyAlignment="1">
      <alignment vertical="center" shrinkToFit="1"/>
    </xf>
    <xf numFmtId="38" fontId="33" fillId="0" borderId="0" xfId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28" fillId="0" borderId="0" xfId="2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33" fillId="0" borderId="0" xfId="5" applyFont="1" applyAlignment="1">
      <alignment vertical="center" shrinkToFit="1"/>
    </xf>
    <xf numFmtId="38" fontId="33" fillId="0" borderId="0" xfId="3" applyFont="1" applyAlignment="1">
      <alignment vertical="center" shrinkToFit="1"/>
    </xf>
    <xf numFmtId="38" fontId="35" fillId="0" borderId="0" xfId="3" applyFont="1" applyAlignment="1">
      <alignment vertical="center" shrinkToFit="1"/>
    </xf>
    <xf numFmtId="0" fontId="7" fillId="0" borderId="0" xfId="5" applyFont="1" applyAlignment="1">
      <alignment vertical="center" shrinkToFit="1"/>
    </xf>
    <xf numFmtId="0" fontId="16" fillId="0" borderId="0" xfId="5" applyFont="1" applyAlignment="1">
      <alignment vertical="center" shrinkToFit="1"/>
    </xf>
    <xf numFmtId="0" fontId="25" fillId="0" borderId="16" xfId="0" applyFont="1" applyBorder="1" applyAlignment="1">
      <alignment vertical="center" shrinkToFit="1"/>
    </xf>
    <xf numFmtId="38" fontId="25" fillId="0" borderId="16" xfId="3" applyFont="1" applyFill="1" applyBorder="1" applyAlignment="1">
      <alignment vertical="center" shrinkToFit="1"/>
    </xf>
    <xf numFmtId="49" fontId="33" fillId="0" borderId="27" xfId="5" applyNumberFormat="1" applyFont="1" applyFill="1" applyBorder="1" applyAlignment="1">
      <alignment vertical="center" shrinkToFit="1"/>
    </xf>
    <xf numFmtId="49" fontId="33" fillId="0" borderId="28" xfId="5" applyNumberFormat="1" applyFont="1" applyFill="1" applyBorder="1" applyAlignment="1">
      <alignment vertical="center" shrinkToFit="1"/>
    </xf>
    <xf numFmtId="0" fontId="33" fillId="0" borderId="0" xfId="5" applyFont="1">
      <alignment vertical="center"/>
    </xf>
    <xf numFmtId="38" fontId="20" fillId="4" borderId="8" xfId="3" applyFont="1" applyFill="1" applyBorder="1" applyAlignment="1">
      <alignment horizontal="center" vertical="center" shrinkToFit="1"/>
    </xf>
    <xf numFmtId="49" fontId="33" fillId="0" borderId="32" xfId="5" applyNumberFormat="1" applyFont="1" applyFill="1" applyBorder="1" applyAlignment="1">
      <alignment vertical="center" shrinkToFit="1"/>
    </xf>
    <xf numFmtId="49" fontId="33" fillId="0" borderId="33" xfId="5" applyNumberFormat="1" applyFont="1" applyFill="1" applyBorder="1" applyAlignment="1">
      <alignment vertical="center" shrinkToFit="1"/>
    </xf>
    <xf numFmtId="0" fontId="21" fillId="0" borderId="17" xfId="5" applyFont="1" applyFill="1" applyBorder="1" applyAlignment="1">
      <alignment horizontal="center" vertical="center"/>
    </xf>
    <xf numFmtId="0" fontId="16" fillId="4" borderId="34" xfId="2" applyFont="1" applyFill="1" applyBorder="1" applyAlignment="1">
      <alignment horizontal="center" vertical="center" shrinkToFit="1"/>
    </xf>
    <xf numFmtId="0" fontId="21" fillId="4" borderId="35" xfId="2" applyFont="1" applyFill="1" applyBorder="1" applyAlignment="1">
      <alignment horizontal="center" vertical="center" shrinkToFit="1"/>
    </xf>
    <xf numFmtId="38" fontId="16" fillId="4" borderId="35" xfId="3" applyFont="1" applyFill="1" applyBorder="1" applyAlignment="1">
      <alignment horizontal="center" vertical="center" shrinkToFit="1"/>
    </xf>
    <xf numFmtId="0" fontId="16" fillId="4" borderId="36" xfId="2" applyFont="1" applyFill="1" applyBorder="1" applyAlignment="1">
      <alignment horizontal="center" vertical="center" shrinkToFit="1"/>
    </xf>
    <xf numFmtId="0" fontId="33" fillId="0" borderId="20" xfId="6" applyBorder="1" applyAlignment="1">
      <alignment vertical="center" shrinkToFit="1"/>
    </xf>
    <xf numFmtId="0" fontId="33" fillId="0" borderId="21" xfId="6" applyBorder="1" applyAlignment="1">
      <alignment vertical="center" shrinkToFit="1"/>
    </xf>
    <xf numFmtId="0" fontId="34" fillId="0" borderId="22" xfId="7" applyFont="1" applyBorder="1" applyAlignment="1">
      <alignment vertical="center" shrinkToFit="1"/>
    </xf>
    <xf numFmtId="0" fontId="34" fillId="0" borderId="23" xfId="7" applyFont="1" applyBorder="1" applyAlignment="1">
      <alignment vertical="center" shrinkToFit="1"/>
    </xf>
    <xf numFmtId="0" fontId="21" fillId="0" borderId="21" xfId="2" applyFont="1" applyBorder="1" applyAlignment="1">
      <alignment horizontal="center" vertical="center" shrinkToFit="1"/>
    </xf>
    <xf numFmtId="0" fontId="33" fillId="0" borderId="21" xfId="7" applyFont="1" applyBorder="1" applyAlignment="1">
      <alignment vertical="center" shrinkToFit="1"/>
    </xf>
    <xf numFmtId="38" fontId="33" fillId="0" borderId="21" xfId="3" applyFont="1" applyFill="1" applyBorder="1" applyAlignment="1">
      <alignment vertical="center" shrinkToFit="1"/>
    </xf>
    <xf numFmtId="0" fontId="33" fillId="0" borderId="24" xfId="7" applyFont="1" applyBorder="1" applyAlignment="1">
      <alignment vertical="center" shrinkToFit="1"/>
    </xf>
    <xf numFmtId="0" fontId="33" fillId="0" borderId="0" xfId="7" applyFont="1">
      <alignment vertical="center"/>
    </xf>
    <xf numFmtId="0" fontId="33" fillId="0" borderId="0" xfId="6" applyAlignment="1">
      <alignment vertical="center" shrinkToFit="1"/>
    </xf>
    <xf numFmtId="0" fontId="34" fillId="0" borderId="0" xfId="7" applyFont="1" applyAlignment="1">
      <alignment vertical="center" shrinkToFit="1"/>
    </xf>
    <xf numFmtId="0" fontId="33" fillId="0" borderId="0" xfId="7" applyFont="1" applyAlignment="1">
      <alignment vertical="center" shrinkToFit="1"/>
    </xf>
    <xf numFmtId="38" fontId="33" fillId="0" borderId="0" xfId="3" applyFont="1" applyFill="1" applyBorder="1" applyAlignment="1">
      <alignment vertical="center" shrinkToFit="1"/>
    </xf>
    <xf numFmtId="0" fontId="25" fillId="0" borderId="20" xfId="2" applyFont="1" applyBorder="1" applyAlignment="1">
      <alignment vertical="center" shrinkToFit="1"/>
    </xf>
    <xf numFmtId="0" fontId="25" fillId="0" borderId="21" xfId="2" applyFont="1" applyBorder="1" applyAlignment="1">
      <alignment vertical="center" shrinkToFit="1"/>
    </xf>
    <xf numFmtId="0" fontId="28" fillId="0" borderId="22" xfId="2" applyFont="1" applyBorder="1" applyAlignment="1">
      <alignment horizontal="center" vertical="center" shrinkToFit="1"/>
    </xf>
    <xf numFmtId="0" fontId="25" fillId="0" borderId="37" xfId="2" applyFont="1" applyBorder="1" applyAlignment="1">
      <alignment vertical="center" shrinkToFit="1"/>
    </xf>
    <xf numFmtId="0" fontId="21" fillId="0" borderId="21" xfId="2" applyFont="1" applyBorder="1" applyAlignment="1">
      <alignment vertical="center" shrinkToFit="1"/>
    </xf>
    <xf numFmtId="38" fontId="25" fillId="0" borderId="21" xfId="3" applyFont="1" applyFill="1" applyBorder="1" applyAlignment="1">
      <alignment vertical="center" shrinkToFit="1"/>
    </xf>
    <xf numFmtId="0" fontId="25" fillId="0" borderId="24" xfId="2" applyFont="1" applyBorder="1" applyAlignment="1">
      <alignment vertical="center" shrinkToFit="1"/>
    </xf>
    <xf numFmtId="0" fontId="36" fillId="0" borderId="0" xfId="2" applyFont="1" applyAlignment="1">
      <alignment vertical="center" shrinkToFit="1"/>
    </xf>
    <xf numFmtId="0" fontId="16" fillId="4" borderId="41" xfId="2" applyFont="1" applyFill="1" applyBorder="1" applyAlignment="1">
      <alignment horizontal="center" vertical="center" shrinkToFit="1"/>
    </xf>
    <xf numFmtId="0" fontId="21" fillId="4" borderId="42" xfId="2" applyFont="1" applyFill="1" applyBorder="1" applyAlignment="1">
      <alignment horizontal="center" vertical="center" shrinkToFit="1"/>
    </xf>
    <xf numFmtId="38" fontId="16" fillId="4" borderId="42" xfId="3" applyFont="1" applyFill="1" applyBorder="1" applyAlignment="1">
      <alignment horizontal="center" vertical="center" shrinkToFit="1"/>
    </xf>
    <xf numFmtId="38" fontId="20" fillId="4" borderId="42" xfId="3" applyFont="1" applyFill="1" applyBorder="1" applyAlignment="1">
      <alignment horizontal="center" vertical="center" shrinkToFit="1"/>
    </xf>
    <xf numFmtId="0" fontId="16" fillId="4" borderId="43" xfId="2" applyFont="1" applyFill="1" applyBorder="1" applyAlignment="1">
      <alignment horizontal="center" vertical="center" shrinkToFit="1"/>
    </xf>
    <xf numFmtId="49" fontId="33" fillId="0" borderId="44" xfId="5" applyNumberFormat="1" applyFont="1" applyFill="1" applyBorder="1" applyAlignment="1">
      <alignment vertical="center" shrinkToFit="1"/>
    </xf>
    <xf numFmtId="49" fontId="33" fillId="0" borderId="45" xfId="5" applyNumberFormat="1" applyFont="1" applyFill="1" applyBorder="1" applyAlignment="1">
      <alignment vertical="center" shrinkToFit="1"/>
    </xf>
    <xf numFmtId="0" fontId="34" fillId="0" borderId="46" xfId="5" applyFont="1" applyFill="1" applyBorder="1" applyAlignment="1">
      <alignment horizontal="center" vertical="center"/>
    </xf>
    <xf numFmtId="0" fontId="33" fillId="0" borderId="47" xfId="5" applyFont="1" applyFill="1" applyBorder="1" applyAlignment="1">
      <alignment vertical="center" shrinkToFit="1"/>
    </xf>
    <xf numFmtId="0" fontId="21" fillId="0" borderId="45" xfId="5" applyFont="1" applyFill="1" applyBorder="1" applyAlignment="1">
      <alignment vertical="center" shrinkToFit="1"/>
    </xf>
    <xf numFmtId="0" fontId="33" fillId="0" borderId="45" xfId="5" applyFont="1" applyFill="1" applyBorder="1" applyAlignment="1">
      <alignment vertical="center" shrinkToFit="1"/>
    </xf>
    <xf numFmtId="38" fontId="33" fillId="0" borderId="45" xfId="1" applyFont="1" applyFill="1" applyBorder="1" applyAlignment="1">
      <alignment vertical="center"/>
    </xf>
    <xf numFmtId="0" fontId="33" fillId="0" borderId="45" xfId="5" applyFont="1" applyFill="1" applyBorder="1" applyAlignment="1">
      <alignment vertical="center"/>
    </xf>
    <xf numFmtId="0" fontId="33" fillId="0" borderId="48" xfId="5" applyFont="1" applyFill="1" applyBorder="1" applyAlignment="1">
      <alignment vertical="center" shrinkToFit="1"/>
    </xf>
    <xf numFmtId="49" fontId="33" fillId="0" borderId="49" xfId="5" applyNumberFormat="1" applyFont="1" applyFill="1" applyBorder="1" applyAlignment="1">
      <alignment vertical="center" shrinkToFit="1"/>
    </xf>
    <xf numFmtId="49" fontId="33" fillId="0" borderId="50" xfId="5" applyNumberFormat="1" applyFont="1" applyFill="1" applyBorder="1" applyAlignment="1">
      <alignment vertical="center" shrinkToFit="1"/>
    </xf>
    <xf numFmtId="0" fontId="34" fillId="0" borderId="51" xfId="5" applyFont="1" applyFill="1" applyBorder="1" applyAlignment="1">
      <alignment horizontal="center" vertical="center"/>
    </xf>
    <xf numFmtId="0" fontId="33" fillId="0" borderId="52" xfId="5" applyFont="1" applyFill="1" applyBorder="1" applyAlignment="1">
      <alignment vertical="center" shrinkToFit="1"/>
    </xf>
    <xf numFmtId="0" fontId="21" fillId="0" borderId="50" xfId="5" applyFont="1" applyFill="1" applyBorder="1" applyAlignment="1">
      <alignment vertical="center" shrinkToFit="1"/>
    </xf>
    <xf numFmtId="0" fontId="33" fillId="0" borderId="50" xfId="5" applyFont="1" applyFill="1" applyBorder="1" applyAlignment="1">
      <alignment vertical="center" shrinkToFit="1"/>
    </xf>
    <xf numFmtId="38" fontId="33" fillId="0" borderId="50" xfId="1" applyFont="1" applyFill="1" applyBorder="1" applyAlignment="1">
      <alignment vertical="center"/>
    </xf>
    <xf numFmtId="0" fontId="33" fillId="0" borderId="50" xfId="5" applyFont="1" applyFill="1" applyBorder="1" applyAlignment="1">
      <alignment vertical="center"/>
    </xf>
    <xf numFmtId="0" fontId="33" fillId="0" borderId="53" xfId="5" applyFont="1" applyFill="1" applyBorder="1" applyAlignment="1">
      <alignment vertical="center" shrinkToFit="1"/>
    </xf>
    <xf numFmtId="49" fontId="33" fillId="0" borderId="54" xfId="5" applyNumberFormat="1" applyFont="1" applyFill="1" applyBorder="1" applyAlignment="1">
      <alignment vertical="center" shrinkToFit="1"/>
    </xf>
    <xf numFmtId="49" fontId="33" fillId="0" borderId="55" xfId="5" applyNumberFormat="1" applyFont="1" applyFill="1" applyBorder="1" applyAlignment="1">
      <alignment vertical="center" shrinkToFit="1"/>
    </xf>
    <xf numFmtId="49" fontId="33" fillId="0" borderId="56" xfId="5" applyNumberFormat="1" applyFont="1" applyFill="1" applyBorder="1" applyAlignment="1">
      <alignment vertical="center" shrinkToFit="1"/>
    </xf>
    <xf numFmtId="49" fontId="33" fillId="0" borderId="57" xfId="5" applyNumberFormat="1" applyFont="1" applyFill="1" applyBorder="1" applyAlignment="1">
      <alignment vertical="center" shrinkToFit="1"/>
    </xf>
    <xf numFmtId="0" fontId="28" fillId="0" borderId="51" xfId="5" applyFont="1" applyFill="1" applyBorder="1" applyAlignment="1">
      <alignment horizontal="center" vertical="center"/>
    </xf>
    <xf numFmtId="0" fontId="25" fillId="0" borderId="52" xfId="5" applyFont="1" applyFill="1" applyBorder="1" applyAlignment="1">
      <alignment vertical="center" shrinkToFit="1"/>
    </xf>
    <xf numFmtId="0" fontId="25" fillId="0" borderId="50" xfId="5" applyFont="1" applyFill="1" applyBorder="1" applyAlignment="1">
      <alignment vertical="center" shrinkToFit="1"/>
    </xf>
    <xf numFmtId="0" fontId="25" fillId="0" borderId="53" xfId="5" applyFont="1" applyFill="1" applyBorder="1" applyAlignment="1">
      <alignment vertical="center" shrinkToFit="1"/>
    </xf>
    <xf numFmtId="0" fontId="21" fillId="0" borderId="51" xfId="5" applyFont="1" applyFill="1" applyBorder="1" applyAlignment="1">
      <alignment horizontal="center" vertical="center"/>
    </xf>
    <xf numFmtId="49" fontId="33" fillId="0" borderId="58" xfId="5" applyNumberFormat="1" applyFont="1" applyFill="1" applyBorder="1" applyAlignment="1">
      <alignment vertical="center" shrinkToFit="1"/>
    </xf>
    <xf numFmtId="49" fontId="33" fillId="0" borderId="59" xfId="5" applyNumberFormat="1" applyFont="1" applyFill="1" applyBorder="1" applyAlignment="1">
      <alignment vertical="center" shrinkToFit="1"/>
    </xf>
    <xf numFmtId="0" fontId="34" fillId="0" borderId="60" xfId="5" applyFont="1" applyFill="1" applyBorder="1" applyAlignment="1">
      <alignment horizontal="center" vertical="center"/>
    </xf>
    <xf numFmtId="0" fontId="33" fillId="0" borderId="61" xfId="5" applyFont="1" applyFill="1" applyBorder="1" applyAlignment="1">
      <alignment vertical="center" shrinkToFit="1"/>
    </xf>
    <xf numFmtId="0" fontId="21" fillId="0" borderId="59" xfId="5" applyFont="1" applyFill="1" applyBorder="1" applyAlignment="1">
      <alignment vertical="center" shrinkToFit="1"/>
    </xf>
    <xf numFmtId="0" fontId="33" fillId="0" borderId="59" xfId="5" applyFont="1" applyFill="1" applyBorder="1" applyAlignment="1">
      <alignment vertical="center" shrinkToFit="1"/>
    </xf>
    <xf numFmtId="38" fontId="33" fillId="0" borderId="59" xfId="1" applyFont="1" applyFill="1" applyBorder="1" applyAlignment="1">
      <alignment vertical="center"/>
    </xf>
    <xf numFmtId="0" fontId="33" fillId="0" borderId="59" xfId="5" applyFont="1" applyFill="1" applyBorder="1" applyAlignment="1">
      <alignment vertical="center"/>
    </xf>
    <xf numFmtId="0" fontId="33" fillId="0" borderId="62" xfId="5" applyFont="1" applyFill="1" applyBorder="1" applyAlignment="1">
      <alignment vertical="center" shrinkToFit="1"/>
    </xf>
    <xf numFmtId="49" fontId="33" fillId="0" borderId="0" xfId="5" applyNumberFormat="1" applyFont="1" applyFill="1" applyAlignment="1">
      <alignment vertical="center" shrinkToFit="1"/>
    </xf>
    <xf numFmtId="0" fontId="34" fillId="0" borderId="0" xfId="5" applyFont="1" applyFill="1" applyAlignment="1">
      <alignment horizontal="center" vertical="center"/>
    </xf>
    <xf numFmtId="0" fontId="33" fillId="0" borderId="0" xfId="5" applyFont="1" applyFill="1" applyAlignment="1">
      <alignment vertical="center" shrinkToFit="1"/>
    </xf>
    <xf numFmtId="0" fontId="21" fillId="0" borderId="0" xfId="5" applyFont="1" applyFill="1" applyAlignment="1">
      <alignment vertical="center" shrinkToFit="1"/>
    </xf>
    <xf numFmtId="38" fontId="33" fillId="0" borderId="0" xfId="1" applyFont="1" applyFill="1" applyAlignment="1">
      <alignment vertical="center"/>
    </xf>
    <xf numFmtId="0" fontId="33" fillId="0" borderId="0" xfId="5" applyFont="1" applyFill="1" applyAlignment="1">
      <alignment vertical="center"/>
    </xf>
    <xf numFmtId="0" fontId="8" fillId="0" borderId="0" xfId="4" applyFont="1" applyAlignment="1">
      <alignment vertical="center" shrinkToFit="1"/>
    </xf>
    <xf numFmtId="0" fontId="4" fillId="0" borderId="0" xfId="4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38" fontId="4" fillId="0" borderId="0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right" vertical="center" shrinkToFit="1"/>
    </xf>
    <xf numFmtId="0" fontId="7" fillId="0" borderId="0" xfId="4" applyFo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1" fillId="0" borderId="0" xfId="5" applyFont="1" applyAlignment="1">
      <alignment vertical="center"/>
    </xf>
    <xf numFmtId="38" fontId="4" fillId="0" borderId="0" xfId="3" applyFont="1" applyAlignment="1">
      <alignment horizontal="center" vertical="center"/>
    </xf>
    <xf numFmtId="38" fontId="11" fillId="0" borderId="0" xfId="3" applyFont="1" applyAlignment="1">
      <alignment horizontal="center" vertical="center" shrinkToFit="1"/>
    </xf>
    <xf numFmtId="38" fontId="8" fillId="0" borderId="0" xfId="3" applyFont="1" applyAlignment="1">
      <alignment vertical="center"/>
    </xf>
    <xf numFmtId="0" fontId="37" fillId="0" borderId="0" xfId="2" applyFont="1" applyAlignment="1">
      <alignment vertical="center" shrinkToFit="1"/>
    </xf>
    <xf numFmtId="38" fontId="37" fillId="0" borderId="0" xfId="3" applyFont="1" applyAlignment="1">
      <alignment vertical="center" shrinkToFit="1"/>
    </xf>
    <xf numFmtId="38" fontId="38" fillId="0" borderId="0" xfId="3" applyFont="1" applyAlignment="1">
      <alignment vertical="center" shrinkToFit="1"/>
    </xf>
    <xf numFmtId="38" fontId="7" fillId="0" borderId="0" xfId="3" applyFont="1" applyAlignment="1">
      <alignment vertical="center" shrinkToFit="1"/>
    </xf>
    <xf numFmtId="0" fontId="33" fillId="0" borderId="67" xfId="8" applyBorder="1" applyAlignment="1">
      <alignment vertical="center" shrinkToFit="1"/>
    </xf>
    <xf numFmtId="0" fontId="34" fillId="0" borderId="67" xfId="7" applyFont="1" applyBorder="1" applyAlignment="1">
      <alignment vertical="center" shrinkToFit="1"/>
    </xf>
    <xf numFmtId="0" fontId="21" fillId="0" borderId="0" xfId="7" applyFont="1" applyAlignment="1">
      <alignment horizontal="center" vertical="center" shrinkToFit="1"/>
    </xf>
    <xf numFmtId="38" fontId="33" fillId="0" borderId="0" xfId="3" applyFont="1" applyFill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35" fillId="0" borderId="0" xfId="3" applyFont="1" applyFill="1" applyAlignment="1">
      <alignment vertical="center" shrinkToFit="1"/>
    </xf>
    <xf numFmtId="0" fontId="16" fillId="4" borderId="68" xfId="2" applyFont="1" applyFill="1" applyBorder="1" applyAlignment="1">
      <alignment horizontal="center" vertical="center" shrinkToFit="1"/>
    </xf>
    <xf numFmtId="0" fontId="16" fillId="4" borderId="69" xfId="2" applyFont="1" applyFill="1" applyBorder="1" applyAlignment="1">
      <alignment horizontal="center" vertical="center" shrinkToFit="1"/>
    </xf>
    <xf numFmtId="0" fontId="21" fillId="4" borderId="69" xfId="2" applyFont="1" applyFill="1" applyBorder="1" applyAlignment="1">
      <alignment horizontal="center" vertical="center" shrinkToFit="1"/>
    </xf>
    <xf numFmtId="38" fontId="16" fillId="4" borderId="69" xfId="3" applyFont="1" applyFill="1" applyBorder="1" applyAlignment="1">
      <alignment horizontal="center" vertical="center" shrinkToFit="1"/>
    </xf>
    <xf numFmtId="38" fontId="20" fillId="4" borderId="69" xfId="3" applyFont="1" applyFill="1" applyBorder="1" applyAlignment="1">
      <alignment horizontal="center" vertical="center" shrinkToFit="1"/>
    </xf>
    <xf numFmtId="0" fontId="16" fillId="4" borderId="70" xfId="2" applyFont="1" applyFill="1" applyBorder="1" applyAlignment="1">
      <alignment horizontal="center" vertical="center" shrinkToFit="1"/>
    </xf>
    <xf numFmtId="49" fontId="33" fillId="0" borderId="71" xfId="5" applyNumberFormat="1" applyFont="1" applyFill="1" applyBorder="1" applyAlignment="1">
      <alignment vertical="center" shrinkToFit="1"/>
    </xf>
    <xf numFmtId="49" fontId="33" fillId="0" borderId="72" xfId="5" applyNumberFormat="1" applyFont="1" applyFill="1" applyBorder="1" applyAlignment="1">
      <alignment vertical="center" shrinkToFit="1"/>
    </xf>
    <xf numFmtId="0" fontId="34" fillId="0" borderId="73" xfId="5" applyFont="1" applyFill="1" applyBorder="1" applyAlignment="1">
      <alignment horizontal="center" vertical="center"/>
    </xf>
    <xf numFmtId="0" fontId="33" fillId="0" borderId="74" xfId="5" applyFont="1" applyFill="1" applyBorder="1" applyAlignment="1">
      <alignment vertical="center" shrinkToFit="1"/>
    </xf>
    <xf numFmtId="0" fontId="21" fillId="0" borderId="72" xfId="5" applyFont="1" applyFill="1" applyBorder="1" applyAlignment="1">
      <alignment vertical="center" shrinkToFit="1"/>
    </xf>
    <xf numFmtId="0" fontId="33" fillId="0" borderId="72" xfId="5" applyFont="1" applyFill="1" applyBorder="1" applyAlignment="1">
      <alignment vertical="center" shrinkToFit="1"/>
    </xf>
    <xf numFmtId="38" fontId="33" fillId="0" borderId="72" xfId="1" applyFont="1" applyFill="1" applyBorder="1" applyAlignment="1">
      <alignment vertical="center"/>
    </xf>
    <xf numFmtId="0" fontId="33" fillId="0" borderId="72" xfId="5" applyFont="1" applyFill="1" applyBorder="1" applyAlignment="1">
      <alignment vertical="center"/>
    </xf>
    <xf numFmtId="0" fontId="33" fillId="0" borderId="75" xfId="5" applyFont="1" applyFill="1" applyBorder="1" applyAlignment="1">
      <alignment vertical="center" shrinkToFit="1"/>
    </xf>
    <xf numFmtId="49" fontId="33" fillId="0" borderId="76" xfId="5" applyNumberFormat="1" applyFont="1" applyFill="1" applyBorder="1" applyAlignment="1">
      <alignment vertical="center" shrinkToFit="1"/>
    </xf>
    <xf numFmtId="49" fontId="33" fillId="0" borderId="77" xfId="5" applyNumberFormat="1" applyFont="1" applyFill="1" applyBorder="1" applyAlignment="1">
      <alignment vertical="center" shrinkToFit="1"/>
    </xf>
    <xf numFmtId="0" fontId="34" fillId="0" borderId="78" xfId="5" applyFont="1" applyFill="1" applyBorder="1" applyAlignment="1">
      <alignment horizontal="center" vertical="center"/>
    </xf>
    <xf numFmtId="0" fontId="33" fillId="0" borderId="79" xfId="5" applyFont="1" applyFill="1" applyBorder="1" applyAlignment="1">
      <alignment vertical="center" shrinkToFit="1"/>
    </xf>
    <xf numFmtId="0" fontId="21" fillId="0" borderId="77" xfId="5" applyFont="1" applyFill="1" applyBorder="1" applyAlignment="1">
      <alignment vertical="center" shrinkToFit="1"/>
    </xf>
    <xf numFmtId="0" fontId="33" fillId="0" borderId="77" xfId="5" applyFont="1" applyFill="1" applyBorder="1" applyAlignment="1">
      <alignment vertical="center" shrinkToFit="1"/>
    </xf>
    <xf numFmtId="38" fontId="33" fillId="0" borderId="77" xfId="1" applyFont="1" applyFill="1" applyBorder="1" applyAlignment="1">
      <alignment vertical="center"/>
    </xf>
    <xf numFmtId="0" fontId="33" fillId="0" borderId="77" xfId="5" applyFont="1" applyFill="1" applyBorder="1" applyAlignment="1">
      <alignment vertical="center"/>
    </xf>
    <xf numFmtId="0" fontId="33" fillId="0" borderId="80" xfId="5" applyFont="1" applyFill="1" applyBorder="1" applyAlignment="1">
      <alignment vertical="center" shrinkToFit="1"/>
    </xf>
    <xf numFmtId="49" fontId="33" fillId="0" borderId="81" xfId="5" applyNumberFormat="1" applyFont="1" applyFill="1" applyBorder="1" applyAlignment="1">
      <alignment vertical="center" shrinkToFit="1"/>
    </xf>
    <xf numFmtId="49" fontId="33" fillId="0" borderId="82" xfId="5" applyNumberFormat="1" applyFont="1" applyFill="1" applyBorder="1" applyAlignment="1">
      <alignment vertical="center" shrinkToFit="1"/>
    </xf>
    <xf numFmtId="0" fontId="34" fillId="0" borderId="83" xfId="5" applyFont="1" applyFill="1" applyBorder="1" applyAlignment="1">
      <alignment horizontal="center" vertical="center"/>
    </xf>
    <xf numFmtId="0" fontId="33" fillId="0" borderId="84" xfId="5" applyFont="1" applyFill="1" applyBorder="1" applyAlignment="1">
      <alignment vertical="center" shrinkToFit="1"/>
    </xf>
    <xf numFmtId="0" fontId="21" fillId="0" borderId="82" xfId="5" applyFont="1" applyFill="1" applyBorder="1" applyAlignment="1">
      <alignment vertical="center" shrinkToFit="1"/>
    </xf>
    <xf numFmtId="0" fontId="33" fillId="0" borderId="82" xfId="5" applyFont="1" applyFill="1" applyBorder="1" applyAlignment="1">
      <alignment vertical="center" shrinkToFit="1"/>
    </xf>
    <xf numFmtId="38" fontId="33" fillId="0" borderId="82" xfId="1" applyFont="1" applyFill="1" applyBorder="1" applyAlignment="1">
      <alignment vertical="center"/>
    </xf>
    <xf numFmtId="0" fontId="33" fillId="0" borderId="82" xfId="5" applyFont="1" applyFill="1" applyBorder="1" applyAlignment="1">
      <alignment vertical="center"/>
    </xf>
    <xf numFmtId="0" fontId="33" fillId="0" borderId="85" xfId="5" applyFont="1" applyFill="1" applyBorder="1" applyAlignment="1">
      <alignment vertical="center" shrinkToFit="1"/>
    </xf>
    <xf numFmtId="0" fontId="21" fillId="0" borderId="78" xfId="5" applyFont="1" applyFill="1" applyBorder="1" applyAlignment="1">
      <alignment horizontal="center" vertical="center"/>
    </xf>
    <xf numFmtId="49" fontId="33" fillId="0" borderId="89" xfId="5" applyNumberFormat="1" applyFont="1" applyFill="1" applyBorder="1" applyAlignment="1">
      <alignment vertical="center" shrinkToFit="1"/>
    </xf>
    <xf numFmtId="49" fontId="33" fillId="0" borderId="90" xfId="5" applyNumberFormat="1" applyFont="1" applyFill="1" applyBorder="1" applyAlignment="1">
      <alignment vertical="center" shrinkToFit="1"/>
    </xf>
    <xf numFmtId="38" fontId="35" fillId="0" borderId="0" xfId="3" applyFont="1" applyFill="1" applyBorder="1" applyAlignment="1">
      <alignment vertical="center" shrinkToFit="1"/>
    </xf>
    <xf numFmtId="0" fontId="16" fillId="0" borderId="0" xfId="2" applyFont="1" applyAlignment="1">
      <alignment horizontal="center" vertical="center" shrinkToFit="1"/>
    </xf>
    <xf numFmtId="0" fontId="39" fillId="0" borderId="0" xfId="2" applyFont="1" applyAlignment="1">
      <alignment vertical="center" shrinkToFit="1"/>
    </xf>
    <xf numFmtId="0" fontId="40" fillId="0" borderId="0" xfId="2" applyFont="1" applyAlignment="1">
      <alignment vertical="center" shrinkToFit="1"/>
    </xf>
    <xf numFmtId="0" fontId="33" fillId="0" borderId="94" xfId="5" applyFont="1" applyFill="1" applyBorder="1" applyAlignment="1">
      <alignment vertical="center" shrinkToFit="1"/>
    </xf>
    <xf numFmtId="0" fontId="21" fillId="0" borderId="0" xfId="5" applyFont="1" applyAlignment="1">
      <alignment horizontal="center" shrinkToFit="1"/>
    </xf>
    <xf numFmtId="0" fontId="32" fillId="0" borderId="0" xfId="5" applyAlignment="1">
      <alignment shrinkToFit="1"/>
    </xf>
    <xf numFmtId="38" fontId="32" fillId="0" borderId="0" xfId="3" applyFont="1" applyAlignment="1">
      <alignment shrinkToFit="1"/>
    </xf>
    <xf numFmtId="38" fontId="41" fillId="0" borderId="0" xfId="3" applyFont="1" applyAlignment="1">
      <alignment shrinkToFit="1"/>
    </xf>
    <xf numFmtId="0" fontId="3" fillId="0" borderId="0" xfId="2" applyAlignment="1">
      <alignment shrinkToFit="1"/>
    </xf>
    <xf numFmtId="0" fontId="3" fillId="0" borderId="0" xfId="2"/>
    <xf numFmtId="0" fontId="42" fillId="0" borderId="0" xfId="5" applyFont="1" applyAlignment="1">
      <alignment shrinkToFit="1"/>
    </xf>
    <xf numFmtId="0" fontId="16" fillId="0" borderId="0" xfId="5" applyFont="1" applyAlignment="1">
      <alignment shrinkToFit="1"/>
    </xf>
    <xf numFmtId="0" fontId="43" fillId="4" borderId="68" xfId="2" applyFont="1" applyFill="1" applyBorder="1" applyAlignment="1">
      <alignment horizontal="center" vertical="center" shrinkToFit="1"/>
    </xf>
    <xf numFmtId="0" fontId="43" fillId="4" borderId="69" xfId="2" applyFont="1" applyFill="1" applyBorder="1" applyAlignment="1">
      <alignment horizontal="center" vertical="center" shrinkToFit="1"/>
    </xf>
    <xf numFmtId="0" fontId="44" fillId="4" borderId="69" xfId="2" applyFont="1" applyFill="1" applyBorder="1" applyAlignment="1">
      <alignment horizontal="center" vertical="center" shrinkToFit="1"/>
    </xf>
    <xf numFmtId="38" fontId="43" fillId="4" borderId="69" xfId="3" applyFont="1" applyFill="1" applyBorder="1" applyAlignment="1">
      <alignment horizontal="center" vertical="center" shrinkToFit="1"/>
    </xf>
    <xf numFmtId="38" fontId="45" fillId="4" borderId="69" xfId="3" applyFont="1" applyFill="1" applyBorder="1" applyAlignment="1">
      <alignment horizontal="center" vertical="center" shrinkToFit="1"/>
    </xf>
    <xf numFmtId="0" fontId="43" fillId="4" borderId="70" xfId="2" applyFont="1" applyFill="1" applyBorder="1" applyAlignment="1">
      <alignment horizontal="center" vertical="center" shrinkToFit="1"/>
    </xf>
    <xf numFmtId="0" fontId="28" fillId="0" borderId="78" xfId="5" applyFont="1" applyFill="1" applyBorder="1" applyAlignment="1">
      <alignment horizontal="center" vertical="center"/>
    </xf>
    <xf numFmtId="0" fontId="25" fillId="0" borderId="79" xfId="5" applyFont="1" applyFill="1" applyBorder="1" applyAlignment="1">
      <alignment vertical="center" shrinkToFit="1"/>
    </xf>
    <xf numFmtId="0" fontId="25" fillId="0" borderId="77" xfId="5" applyFont="1" applyFill="1" applyBorder="1" applyAlignment="1">
      <alignment vertical="center" shrinkToFit="1"/>
    </xf>
    <xf numFmtId="0" fontId="25" fillId="0" borderId="80" xfId="5" applyFont="1" applyFill="1" applyBorder="1" applyAlignment="1">
      <alignment vertical="center" shrinkToFit="1"/>
    </xf>
    <xf numFmtId="0" fontId="28" fillId="0" borderId="83" xfId="5" applyFont="1" applyFill="1" applyBorder="1" applyAlignment="1">
      <alignment horizontal="center" vertical="center"/>
    </xf>
    <xf numFmtId="0" fontId="25" fillId="0" borderId="84" xfId="5" applyFont="1" applyFill="1" applyBorder="1" applyAlignment="1">
      <alignment vertical="center" shrinkToFit="1"/>
    </xf>
    <xf numFmtId="0" fontId="25" fillId="0" borderId="82" xfId="5" applyFont="1" applyFill="1" applyBorder="1" applyAlignment="1">
      <alignment vertical="center" shrinkToFit="1"/>
    </xf>
    <xf numFmtId="0" fontId="25" fillId="0" borderId="85" xfId="5" applyFont="1" applyFill="1" applyBorder="1" applyAlignment="1">
      <alignment vertical="center" shrinkToFit="1"/>
    </xf>
    <xf numFmtId="0" fontId="28" fillId="0" borderId="0" xfId="5" applyFont="1" applyFill="1" applyAlignment="1">
      <alignment horizontal="center" vertical="center"/>
    </xf>
    <xf numFmtId="0" fontId="25" fillId="0" borderId="0" xfId="5" applyFont="1" applyFill="1" applyAlignment="1">
      <alignment vertical="center" shrinkToFit="1"/>
    </xf>
    <xf numFmtId="0" fontId="32" fillId="0" borderId="0" xfId="5" applyAlignment="1"/>
    <xf numFmtId="0" fontId="28" fillId="0" borderId="73" xfId="5" applyFont="1" applyFill="1" applyBorder="1" applyAlignment="1">
      <alignment horizontal="center" vertical="center"/>
    </xf>
    <xf numFmtId="0" fontId="25" fillId="0" borderId="74" xfId="5" applyFont="1" applyFill="1" applyBorder="1" applyAlignment="1">
      <alignment vertical="center" shrinkToFit="1"/>
    </xf>
    <xf numFmtId="0" fontId="25" fillId="0" borderId="72" xfId="5" applyFont="1" applyFill="1" applyBorder="1" applyAlignment="1">
      <alignment vertical="center" shrinkToFit="1"/>
    </xf>
    <xf numFmtId="0" fontId="25" fillId="0" borderId="75" xfId="5" applyFont="1" applyFill="1" applyBorder="1" applyAlignment="1">
      <alignment vertical="center" shrinkToFit="1"/>
    </xf>
    <xf numFmtId="49" fontId="33" fillId="0" borderId="95" xfId="5" applyNumberFormat="1" applyFont="1" applyFill="1" applyBorder="1" applyAlignment="1">
      <alignment vertical="center" shrinkToFit="1"/>
    </xf>
    <xf numFmtId="49" fontId="33" fillId="0" borderId="96" xfId="5" applyNumberFormat="1" applyFont="1" applyFill="1" applyBorder="1" applyAlignment="1">
      <alignment vertical="center" shrinkToFit="1"/>
    </xf>
    <xf numFmtId="0" fontId="33" fillId="0" borderId="0" xfId="8" applyBorder="1" applyAlignment="1">
      <alignment vertical="center" shrinkToFit="1"/>
    </xf>
    <xf numFmtId="0" fontId="34" fillId="0" borderId="0" xfId="7" applyFont="1" applyBorder="1" applyAlignment="1">
      <alignment vertical="center" shrinkToFit="1"/>
    </xf>
    <xf numFmtId="0" fontId="16" fillId="4" borderId="97" xfId="2" applyFont="1" applyFill="1" applyBorder="1" applyAlignment="1">
      <alignment horizontal="center" vertical="center" shrinkToFit="1"/>
    </xf>
    <xf numFmtId="0" fontId="16" fillId="4" borderId="98" xfId="2" applyFont="1" applyFill="1" applyBorder="1" applyAlignment="1">
      <alignment horizontal="center" vertical="center" shrinkToFit="1"/>
    </xf>
    <xf numFmtId="0" fontId="21" fillId="4" borderId="98" xfId="2" applyFont="1" applyFill="1" applyBorder="1" applyAlignment="1">
      <alignment horizontal="center" vertical="center" shrinkToFit="1"/>
    </xf>
    <xf numFmtId="38" fontId="16" fillId="4" borderId="98" xfId="3" applyFont="1" applyFill="1" applyBorder="1" applyAlignment="1">
      <alignment horizontal="center" vertical="center" shrinkToFit="1"/>
    </xf>
    <xf numFmtId="38" fontId="20" fillId="4" borderId="98" xfId="3" applyFont="1" applyFill="1" applyBorder="1" applyAlignment="1">
      <alignment horizontal="center" vertical="center" shrinkToFit="1"/>
    </xf>
    <xf numFmtId="0" fontId="16" fillId="4" borderId="99" xfId="2" applyFont="1" applyFill="1" applyBorder="1" applyAlignment="1">
      <alignment horizontal="center" vertical="center" shrinkToFit="1"/>
    </xf>
    <xf numFmtId="49" fontId="33" fillId="0" borderId="100" xfId="5" applyNumberFormat="1" applyFont="1" applyFill="1" applyBorder="1" applyAlignment="1">
      <alignment vertical="center" shrinkToFit="1"/>
    </xf>
    <xf numFmtId="49" fontId="33" fillId="0" borderId="101" xfId="5" applyNumberFormat="1" applyFont="1" applyFill="1" applyBorder="1" applyAlignment="1">
      <alignment vertical="center" shrinkToFit="1"/>
    </xf>
    <xf numFmtId="0" fontId="34" fillId="0" borderId="102" xfId="5" applyFont="1" applyFill="1" applyBorder="1" applyAlignment="1">
      <alignment horizontal="center" vertical="center"/>
    </xf>
    <xf numFmtId="0" fontId="33" fillId="0" borderId="103" xfId="5" applyFont="1" applyFill="1" applyBorder="1" applyAlignment="1">
      <alignment vertical="center" shrinkToFit="1"/>
    </xf>
    <xf numFmtId="0" fontId="21" fillId="0" borderId="104" xfId="5" applyFont="1" applyFill="1" applyBorder="1" applyAlignment="1">
      <alignment vertical="center" shrinkToFit="1"/>
    </xf>
    <xf numFmtId="0" fontId="33" fillId="0" borderId="104" xfId="5" applyFont="1" applyFill="1" applyBorder="1" applyAlignment="1">
      <alignment vertical="center" shrinkToFit="1"/>
    </xf>
    <xf numFmtId="38" fontId="33" fillId="0" borderId="104" xfId="1" applyFont="1" applyFill="1" applyBorder="1" applyAlignment="1">
      <alignment vertical="center"/>
    </xf>
    <xf numFmtId="0" fontId="33" fillId="0" borderId="104" xfId="5" applyFont="1" applyFill="1" applyBorder="1" applyAlignment="1">
      <alignment vertical="center"/>
    </xf>
    <xf numFmtId="0" fontId="33" fillId="0" borderId="105" xfId="5" applyFont="1" applyFill="1" applyBorder="1" applyAlignment="1">
      <alignment vertical="center" shrinkToFit="1"/>
    </xf>
    <xf numFmtId="49" fontId="33" fillId="0" borderId="106" xfId="5" applyNumberFormat="1" applyFont="1" applyFill="1" applyBorder="1" applyAlignment="1">
      <alignment vertical="center" shrinkToFit="1"/>
    </xf>
    <xf numFmtId="49" fontId="33" fillId="0" borderId="104" xfId="5" applyNumberFormat="1" applyFont="1" applyFill="1" applyBorder="1" applyAlignment="1">
      <alignment vertical="center" shrinkToFit="1"/>
    </xf>
    <xf numFmtId="0" fontId="34" fillId="0" borderId="107" xfId="5" applyFont="1" applyFill="1" applyBorder="1" applyAlignment="1">
      <alignment horizontal="center" vertical="center"/>
    </xf>
    <xf numFmtId="0" fontId="33" fillId="0" borderId="108" xfId="5" applyFont="1" applyFill="1" applyBorder="1" applyAlignment="1">
      <alignment vertical="center" shrinkToFit="1"/>
    </xf>
    <xf numFmtId="0" fontId="21" fillId="0" borderId="109" xfId="5" applyFont="1" applyFill="1" applyBorder="1" applyAlignment="1">
      <alignment vertical="center" shrinkToFit="1"/>
    </xf>
    <xf numFmtId="0" fontId="33" fillId="0" borderId="109" xfId="5" applyFont="1" applyFill="1" applyBorder="1" applyAlignment="1">
      <alignment vertical="center" shrinkToFit="1"/>
    </xf>
    <xf numFmtId="38" fontId="33" fillId="0" borderId="109" xfId="1" applyFont="1" applyFill="1" applyBorder="1" applyAlignment="1">
      <alignment vertical="center"/>
    </xf>
    <xf numFmtId="0" fontId="33" fillId="0" borderId="109" xfId="5" applyFont="1" applyFill="1" applyBorder="1" applyAlignment="1">
      <alignment vertical="center"/>
    </xf>
    <xf numFmtId="0" fontId="33" fillId="0" borderId="110" xfId="5" applyFont="1" applyFill="1" applyBorder="1" applyAlignment="1">
      <alignment vertical="center" shrinkToFit="1"/>
    </xf>
    <xf numFmtId="49" fontId="33" fillId="0" borderId="111" xfId="5" applyNumberFormat="1" applyFont="1" applyFill="1" applyBorder="1" applyAlignment="1">
      <alignment vertical="center" shrinkToFit="1"/>
    </xf>
    <xf numFmtId="49" fontId="33" fillId="0" borderId="112" xfId="5" applyNumberFormat="1" applyFont="1" applyFill="1" applyBorder="1" applyAlignment="1">
      <alignment vertical="center" shrinkToFit="1"/>
    </xf>
    <xf numFmtId="49" fontId="33" fillId="0" borderId="113" xfId="5" applyNumberFormat="1" applyFont="1" applyFill="1" applyBorder="1" applyAlignment="1">
      <alignment vertical="center" shrinkToFit="1"/>
    </xf>
    <xf numFmtId="49" fontId="33" fillId="0" borderId="109" xfId="5" applyNumberFormat="1" applyFont="1" applyFill="1" applyBorder="1" applyAlignment="1">
      <alignment vertical="center" shrinkToFit="1"/>
    </xf>
    <xf numFmtId="49" fontId="33" fillId="0" borderId="114" xfId="5" applyNumberFormat="1" applyFont="1" applyFill="1" applyBorder="1" applyAlignment="1">
      <alignment vertical="center" shrinkToFit="1"/>
    </xf>
    <xf numFmtId="49" fontId="33" fillId="0" borderId="115" xfId="5" applyNumberFormat="1" applyFont="1" applyFill="1" applyBorder="1" applyAlignment="1">
      <alignment vertical="center" shrinkToFit="1"/>
    </xf>
    <xf numFmtId="0" fontId="34" fillId="0" borderId="116" xfId="5" applyFont="1" applyFill="1" applyBorder="1" applyAlignment="1">
      <alignment horizontal="center" vertical="center"/>
    </xf>
    <xf numFmtId="0" fontId="33" fillId="0" borderId="117" xfId="5" applyFont="1" applyFill="1" applyBorder="1" applyAlignment="1">
      <alignment vertical="center" shrinkToFit="1"/>
    </xf>
    <xf numFmtId="0" fontId="21" fillId="0" borderId="115" xfId="5" applyFont="1" applyFill="1" applyBorder="1" applyAlignment="1">
      <alignment vertical="center" shrinkToFit="1"/>
    </xf>
    <xf numFmtId="0" fontId="33" fillId="0" borderId="115" xfId="5" applyFont="1" applyFill="1" applyBorder="1" applyAlignment="1">
      <alignment vertical="center" shrinkToFit="1"/>
    </xf>
    <xf numFmtId="38" fontId="33" fillId="0" borderId="115" xfId="1" applyFont="1" applyFill="1" applyBorder="1" applyAlignment="1">
      <alignment vertical="center"/>
    </xf>
    <xf numFmtId="0" fontId="33" fillId="0" borderId="115" xfId="5" applyFont="1" applyFill="1" applyBorder="1" applyAlignment="1">
      <alignment vertical="center"/>
    </xf>
    <xf numFmtId="0" fontId="33" fillId="0" borderId="118" xfId="5" applyFont="1" applyFill="1" applyBorder="1" applyAlignment="1">
      <alignment vertical="center" shrinkToFit="1"/>
    </xf>
    <xf numFmtId="0" fontId="33" fillId="0" borderId="119" xfId="5" applyFont="1" applyFill="1" applyBorder="1" applyAlignment="1">
      <alignment vertical="center" shrinkToFit="1"/>
    </xf>
    <xf numFmtId="0" fontId="7" fillId="0" borderId="0" xfId="5" applyFont="1" applyFill="1" applyAlignment="1"/>
    <xf numFmtId="0" fontId="4" fillId="0" borderId="0" xfId="2" applyFont="1" applyAlignment="1">
      <alignment horizontal="center" shrinkToFit="1"/>
    </xf>
    <xf numFmtId="0" fontId="9" fillId="0" borderId="0" xfId="2" applyFont="1" applyAlignment="1">
      <alignment horizontal="center" shrinkToFit="1"/>
    </xf>
    <xf numFmtId="0" fontId="4" fillId="0" borderId="0" xfId="2" applyFont="1" applyAlignment="1">
      <alignment shrinkToFit="1"/>
    </xf>
    <xf numFmtId="38" fontId="4" fillId="0" borderId="0" xfId="3" applyFont="1" applyFill="1" applyBorder="1" applyAlignment="1">
      <alignment horizontal="center" shrinkToFit="1"/>
    </xf>
    <xf numFmtId="0" fontId="7" fillId="0" borderId="0" xfId="4" applyFont="1" applyAlignment="1">
      <alignment shrinkToFit="1"/>
    </xf>
    <xf numFmtId="0" fontId="7" fillId="0" borderId="0" xfId="4" applyFont="1" applyAlignment="1"/>
    <xf numFmtId="0" fontId="16" fillId="0" borderId="0" xfId="4" applyFont="1" applyAlignment="1">
      <alignment shrinkToFit="1"/>
    </xf>
    <xf numFmtId="0" fontId="16" fillId="0" borderId="0" xfId="4" applyFont="1" applyAlignment="1">
      <alignment horizontal="center" shrinkToFit="1"/>
    </xf>
    <xf numFmtId="38" fontId="7" fillId="0" borderId="0" xfId="3" applyFont="1" applyFill="1" applyAlignment="1">
      <alignment shrinkToFit="1"/>
    </xf>
    <xf numFmtId="38" fontId="17" fillId="0" borderId="0" xfId="3" applyFont="1" applyFill="1" applyAlignment="1">
      <alignment shrinkToFit="1"/>
    </xf>
    <xf numFmtId="0" fontId="15" fillId="0" borderId="0" xfId="4" applyFont="1" applyAlignment="1"/>
    <xf numFmtId="0" fontId="18" fillId="0" borderId="0" xfId="4" applyFont="1" applyAlignment="1"/>
    <xf numFmtId="0" fontId="16" fillId="0" borderId="0" xfId="4" applyFont="1" applyAlignment="1"/>
    <xf numFmtId="38" fontId="15" fillId="0" borderId="0" xfId="3" applyFont="1" applyFill="1" applyAlignment="1"/>
    <xf numFmtId="38" fontId="20" fillId="0" borderId="0" xfId="3" applyFont="1" applyFill="1" applyAlignment="1">
      <alignment shrinkToFit="1"/>
    </xf>
    <xf numFmtId="0" fontId="15" fillId="0" borderId="0" xfId="4" applyFont="1">
      <alignment vertical="center"/>
    </xf>
    <xf numFmtId="38" fontId="7" fillId="0" borderId="0" xfId="3" applyFont="1" applyFill="1" applyAlignment="1"/>
    <xf numFmtId="0" fontId="21" fillId="0" borderId="0" xfId="2" applyFont="1"/>
    <xf numFmtId="0" fontId="23" fillId="0" borderId="0" xfId="4" applyFont="1" applyAlignment="1">
      <alignment shrinkToFit="1"/>
    </xf>
    <xf numFmtId="0" fontId="24" fillId="0" borderId="0" xfId="4" applyFont="1" applyAlignment="1">
      <alignment horizontal="center" shrinkToFit="1"/>
    </xf>
    <xf numFmtId="0" fontId="1" fillId="0" borderId="0" xfId="4" applyAlignment="1"/>
    <xf numFmtId="0" fontId="46" fillId="0" borderId="0" xfId="4" applyFont="1" applyAlignment="1">
      <alignment shrinkToFit="1"/>
    </xf>
    <xf numFmtId="0" fontId="44" fillId="0" borderId="0" xfId="4" applyFont="1" applyAlignment="1">
      <alignment horizontal="center" shrinkToFit="1"/>
    </xf>
    <xf numFmtId="38" fontId="47" fillId="0" borderId="0" xfId="3" applyFont="1" applyFill="1" applyAlignment="1"/>
    <xf numFmtId="38" fontId="48" fillId="0" borderId="0" xfId="3" applyFont="1" applyFill="1" applyAlignment="1">
      <alignment shrinkToFit="1"/>
    </xf>
    <xf numFmtId="0" fontId="1" fillId="0" borderId="0" xfId="4">
      <alignment vertical="center"/>
    </xf>
    <xf numFmtId="0" fontId="49" fillId="0" borderId="0" xfId="4" applyFont="1" applyAlignment="1"/>
    <xf numFmtId="0" fontId="50" fillId="0" borderId="0" xfId="4" applyFont="1" applyAlignment="1"/>
    <xf numFmtId="0" fontId="51" fillId="0" borderId="0" xfId="4" applyFont="1" applyAlignment="1">
      <alignment shrinkToFit="1"/>
    </xf>
    <xf numFmtId="0" fontId="1" fillId="0" borderId="0" xfId="4" applyAlignment="1">
      <alignment shrinkToFit="1"/>
    </xf>
    <xf numFmtId="0" fontId="49" fillId="0" borderId="0" xfId="4" applyFont="1" applyAlignment="1">
      <alignment shrinkToFit="1"/>
    </xf>
    <xf numFmtId="0" fontId="21" fillId="0" borderId="0" xfId="2" applyFont="1" applyAlignment="1">
      <alignment shrinkToFit="1"/>
    </xf>
    <xf numFmtId="38" fontId="47" fillId="0" borderId="0" xfId="3" applyFont="1" applyFill="1" applyAlignment="1">
      <alignment shrinkToFit="1"/>
    </xf>
    <xf numFmtId="0" fontId="1" fillId="0" borderId="0" xfId="4" applyAlignment="1">
      <alignment vertical="center" shrinkToFit="1"/>
    </xf>
    <xf numFmtId="38" fontId="33" fillId="0" borderId="0" xfId="3" applyFont="1" applyAlignment="1">
      <alignment horizontal="right" shrinkToFit="1"/>
    </xf>
    <xf numFmtId="14" fontId="7" fillId="0" borderId="0" xfId="2" applyNumberFormat="1" applyFont="1" applyAlignment="1">
      <alignment shrinkToFit="1"/>
    </xf>
    <xf numFmtId="0" fontId="33" fillId="0" borderId="124" xfId="8" applyBorder="1" applyAlignment="1">
      <alignment shrinkToFit="1"/>
    </xf>
    <xf numFmtId="0" fontId="34" fillId="0" borderId="124" xfId="7" applyFont="1" applyBorder="1" applyAlignment="1">
      <alignment vertical="center" shrinkToFit="1"/>
    </xf>
    <xf numFmtId="0" fontId="43" fillId="4" borderId="125" xfId="2" applyFont="1" applyFill="1" applyBorder="1" applyAlignment="1">
      <alignment horizontal="center" vertical="center" shrinkToFit="1"/>
    </xf>
    <xf numFmtId="0" fontId="44" fillId="4" borderId="126" xfId="2" applyFont="1" applyFill="1" applyBorder="1" applyAlignment="1">
      <alignment horizontal="center" vertical="center" shrinkToFit="1"/>
    </xf>
    <xf numFmtId="38" fontId="43" fillId="4" borderId="126" xfId="3" applyFont="1" applyFill="1" applyBorder="1" applyAlignment="1">
      <alignment horizontal="center" vertical="center" shrinkToFit="1"/>
    </xf>
    <xf numFmtId="38" fontId="45" fillId="4" borderId="126" xfId="3" applyFont="1" applyFill="1" applyBorder="1" applyAlignment="1">
      <alignment horizontal="center" vertical="center" shrinkToFit="1"/>
    </xf>
    <xf numFmtId="0" fontId="43" fillId="4" borderId="127" xfId="2" applyFont="1" applyFill="1" applyBorder="1" applyAlignment="1">
      <alignment horizontal="center" vertical="center" shrinkToFit="1"/>
    </xf>
    <xf numFmtId="49" fontId="33" fillId="0" borderId="128" xfId="5" applyNumberFormat="1" applyFont="1" applyFill="1" applyBorder="1" applyAlignment="1">
      <alignment vertical="center" shrinkToFit="1"/>
    </xf>
    <xf numFmtId="49" fontId="33" fillId="0" borderId="129" xfId="5" applyNumberFormat="1" applyFont="1" applyFill="1" applyBorder="1" applyAlignment="1">
      <alignment vertical="center" shrinkToFit="1"/>
    </xf>
    <xf numFmtId="0" fontId="34" fillId="0" borderId="130" xfId="5" applyFont="1" applyFill="1" applyBorder="1" applyAlignment="1">
      <alignment horizontal="center" vertical="center"/>
    </xf>
    <xf numFmtId="0" fontId="33" fillId="0" borderId="131" xfId="5" applyFont="1" applyFill="1" applyBorder="1" applyAlignment="1">
      <alignment vertical="center" shrinkToFit="1"/>
    </xf>
    <xf numFmtId="0" fontId="21" fillId="0" borderId="129" xfId="5" applyFont="1" applyFill="1" applyBorder="1" applyAlignment="1">
      <alignment vertical="center" shrinkToFit="1"/>
    </xf>
    <xf numFmtId="0" fontId="33" fillId="0" borderId="129" xfId="5" applyFont="1" applyFill="1" applyBorder="1" applyAlignment="1">
      <alignment vertical="center" shrinkToFit="1"/>
    </xf>
    <xf numFmtId="38" fontId="33" fillId="0" borderId="129" xfId="1" applyFont="1" applyFill="1" applyBorder="1" applyAlignment="1">
      <alignment vertical="center"/>
    </xf>
    <xf numFmtId="0" fontId="33" fillId="0" borderId="129" xfId="5" applyFont="1" applyFill="1" applyBorder="1" applyAlignment="1">
      <alignment vertical="center"/>
    </xf>
    <xf numFmtId="0" fontId="33" fillId="0" borderId="132" xfId="5" applyFont="1" applyFill="1" applyBorder="1" applyAlignment="1">
      <alignment vertical="center" shrinkToFit="1"/>
    </xf>
    <xf numFmtId="49" fontId="33" fillId="0" borderId="133" xfId="5" applyNumberFormat="1" applyFont="1" applyFill="1" applyBorder="1" applyAlignment="1">
      <alignment vertical="center" shrinkToFit="1"/>
    </xf>
    <xf numFmtId="49" fontId="33" fillId="0" borderId="134" xfId="5" applyNumberFormat="1" applyFont="1" applyFill="1" applyBorder="1" applyAlignment="1">
      <alignment vertical="center" shrinkToFit="1"/>
    </xf>
    <xf numFmtId="0" fontId="34" fillId="0" borderId="135" xfId="5" applyFont="1" applyFill="1" applyBorder="1" applyAlignment="1">
      <alignment horizontal="center" vertical="center"/>
    </xf>
    <xf numFmtId="0" fontId="33" fillId="0" borderId="136" xfId="5" applyFont="1" applyFill="1" applyBorder="1" applyAlignment="1">
      <alignment vertical="center" shrinkToFit="1"/>
    </xf>
    <xf numFmtId="0" fontId="21" fillId="0" borderId="134" xfId="5" applyFont="1" applyFill="1" applyBorder="1" applyAlignment="1">
      <alignment vertical="center" shrinkToFit="1"/>
    </xf>
    <xf numFmtId="0" fontId="33" fillId="0" borderId="134" xfId="5" applyFont="1" applyFill="1" applyBorder="1" applyAlignment="1">
      <alignment vertical="center" shrinkToFit="1"/>
    </xf>
    <xf numFmtId="38" fontId="33" fillId="0" borderId="134" xfId="1" applyFont="1" applyFill="1" applyBorder="1" applyAlignment="1">
      <alignment vertical="center"/>
    </xf>
    <xf numFmtId="0" fontId="33" fillId="0" borderId="134" xfId="5" applyFont="1" applyFill="1" applyBorder="1" applyAlignment="1">
      <alignment vertical="center"/>
    </xf>
    <xf numFmtId="0" fontId="33" fillId="0" borderId="137" xfId="5" applyFont="1" applyFill="1" applyBorder="1" applyAlignment="1">
      <alignment vertical="center" shrinkToFit="1"/>
    </xf>
    <xf numFmtId="0" fontId="21" fillId="0" borderId="135" xfId="5" applyFont="1" applyFill="1" applyBorder="1" applyAlignment="1">
      <alignment horizontal="center" vertical="center"/>
    </xf>
    <xf numFmtId="49" fontId="33" fillId="0" borderId="138" xfId="5" applyNumberFormat="1" applyFont="1" applyFill="1" applyBorder="1" applyAlignment="1">
      <alignment vertical="center" shrinkToFit="1"/>
    </xf>
    <xf numFmtId="49" fontId="33" fillId="0" borderId="139" xfId="5" applyNumberFormat="1" applyFont="1" applyFill="1" applyBorder="1" applyAlignment="1">
      <alignment vertical="center" shrinkToFit="1"/>
    </xf>
    <xf numFmtId="49" fontId="33" fillId="0" borderId="140" xfId="5" applyNumberFormat="1" applyFont="1" applyFill="1" applyBorder="1" applyAlignment="1">
      <alignment vertical="center" shrinkToFit="1"/>
    </xf>
    <xf numFmtId="49" fontId="33" fillId="0" borderId="141" xfId="5" applyNumberFormat="1" applyFont="1" applyFill="1" applyBorder="1" applyAlignment="1">
      <alignment vertical="center" shrinkToFit="1"/>
    </xf>
    <xf numFmtId="0" fontId="34" fillId="0" borderId="142" xfId="5" applyFont="1" applyFill="1" applyBorder="1" applyAlignment="1">
      <alignment horizontal="center" vertical="center"/>
    </xf>
    <xf numFmtId="0" fontId="33" fillId="0" borderId="143" xfId="5" applyFont="1" applyFill="1" applyBorder="1" applyAlignment="1">
      <alignment vertical="center" shrinkToFit="1"/>
    </xf>
    <xf numFmtId="0" fontId="21" fillId="0" borderId="141" xfId="5" applyFont="1" applyFill="1" applyBorder="1" applyAlignment="1">
      <alignment vertical="center" shrinkToFit="1"/>
    </xf>
    <xf numFmtId="0" fontId="33" fillId="0" borderId="141" xfId="5" applyFont="1" applyFill="1" applyBorder="1" applyAlignment="1">
      <alignment vertical="center" shrinkToFit="1"/>
    </xf>
    <xf numFmtId="38" fontId="33" fillId="0" borderId="141" xfId="1" applyFont="1" applyFill="1" applyBorder="1" applyAlignment="1">
      <alignment vertical="center"/>
    </xf>
    <xf numFmtId="0" fontId="33" fillId="0" borderId="141" xfId="5" applyFont="1" applyFill="1" applyBorder="1" applyAlignment="1">
      <alignment vertical="center"/>
    </xf>
    <xf numFmtId="0" fontId="33" fillId="0" borderId="144" xfId="5" applyFont="1" applyFill="1" applyBorder="1" applyAlignment="1">
      <alignment vertical="center" shrinkToFit="1"/>
    </xf>
    <xf numFmtId="0" fontId="54" fillId="0" borderId="0" xfId="5" applyFont="1" applyAlignment="1">
      <alignment shrinkToFit="1"/>
    </xf>
    <xf numFmtId="0" fontId="21" fillId="0" borderId="148" xfId="5" applyFont="1" applyFill="1" applyBorder="1" applyAlignment="1">
      <alignment horizontal="center" vertical="center"/>
    </xf>
    <xf numFmtId="0" fontId="33" fillId="0" borderId="149" xfId="5" applyFont="1" applyFill="1" applyBorder="1" applyAlignment="1">
      <alignment vertical="center" shrinkToFit="1"/>
    </xf>
    <xf numFmtId="0" fontId="21" fillId="0" borderId="139" xfId="5" applyFont="1" applyFill="1" applyBorder="1" applyAlignment="1">
      <alignment vertical="center" shrinkToFit="1"/>
    </xf>
    <xf numFmtId="0" fontId="33" fillId="0" borderId="139" xfId="5" applyFont="1" applyFill="1" applyBorder="1" applyAlignment="1">
      <alignment vertical="center" shrinkToFit="1"/>
    </xf>
    <xf numFmtId="38" fontId="33" fillId="0" borderId="139" xfId="1" applyFont="1" applyFill="1" applyBorder="1" applyAlignment="1">
      <alignment vertical="center"/>
    </xf>
    <xf numFmtId="0" fontId="33" fillId="0" borderId="139" xfId="5" applyFont="1" applyFill="1" applyBorder="1" applyAlignment="1">
      <alignment vertical="center"/>
    </xf>
    <xf numFmtId="0" fontId="33" fillId="0" borderId="150" xfId="5" applyFont="1" applyFill="1" applyBorder="1" applyAlignment="1">
      <alignment vertical="center" shrinkToFit="1"/>
    </xf>
    <xf numFmtId="49" fontId="33" fillId="0" borderId="151" xfId="5" applyNumberFormat="1" applyFont="1" applyFill="1" applyBorder="1" applyAlignment="1">
      <alignment vertical="center" shrinkToFit="1"/>
    </xf>
    <xf numFmtId="49" fontId="33" fillId="0" borderId="152" xfId="5" applyNumberFormat="1" applyFont="1" applyFill="1" applyBorder="1" applyAlignment="1">
      <alignment vertical="center" shrinkToFit="1"/>
    </xf>
    <xf numFmtId="0" fontId="34" fillId="0" borderId="153" xfId="5" applyFont="1" applyFill="1" applyBorder="1" applyAlignment="1">
      <alignment horizontal="center" vertical="center"/>
    </xf>
    <xf numFmtId="0" fontId="33" fillId="0" borderId="154" xfId="5" applyFont="1" applyFill="1" applyBorder="1" applyAlignment="1">
      <alignment vertical="center" shrinkToFit="1"/>
    </xf>
    <xf numFmtId="0" fontId="21" fillId="0" borderId="152" xfId="5" applyFont="1" applyFill="1" applyBorder="1" applyAlignment="1">
      <alignment vertical="center" shrinkToFit="1"/>
    </xf>
    <xf numFmtId="0" fontId="33" fillId="0" borderId="152" xfId="5" applyFont="1" applyFill="1" applyBorder="1" applyAlignment="1">
      <alignment vertical="center" shrinkToFit="1"/>
    </xf>
    <xf numFmtId="38" fontId="33" fillId="0" borderId="152" xfId="1" applyFont="1" applyFill="1" applyBorder="1" applyAlignment="1">
      <alignment vertical="center"/>
    </xf>
    <xf numFmtId="0" fontId="33" fillId="0" borderId="152" xfId="5" applyFont="1" applyFill="1" applyBorder="1" applyAlignment="1">
      <alignment vertical="center"/>
    </xf>
    <xf numFmtId="0" fontId="21" fillId="0" borderId="155" xfId="5" applyFont="1" applyFill="1" applyBorder="1" applyAlignment="1">
      <alignment vertical="center" shrinkToFit="1"/>
    </xf>
    <xf numFmtId="0" fontId="33" fillId="0" borderId="156" xfId="5" applyFont="1" applyFill="1" applyBorder="1" applyAlignment="1">
      <alignment vertical="center" shrinkToFit="1"/>
    </xf>
    <xf numFmtId="0" fontId="39" fillId="0" borderId="137" xfId="5" applyFont="1" applyFill="1" applyBorder="1" applyAlignment="1">
      <alignment vertical="center" shrinkToFit="1"/>
    </xf>
    <xf numFmtId="49" fontId="33" fillId="0" borderId="157" xfId="5" applyNumberFormat="1" applyFont="1" applyFill="1" applyBorder="1" applyAlignment="1">
      <alignment vertical="center" shrinkToFit="1"/>
    </xf>
    <xf numFmtId="49" fontId="33" fillId="0" borderId="158" xfId="5" applyNumberFormat="1" applyFont="1" applyFill="1" applyBorder="1" applyAlignment="1">
      <alignment vertical="center" shrinkToFit="1"/>
    </xf>
    <xf numFmtId="38" fontId="7" fillId="0" borderId="129" xfId="1" applyFont="1" applyFill="1" applyBorder="1" applyAlignment="1">
      <alignment vertical="center"/>
    </xf>
    <xf numFmtId="0" fontId="39" fillId="0" borderId="132" xfId="5" applyFont="1" applyFill="1" applyBorder="1" applyAlignment="1">
      <alignment vertical="center" shrinkToFit="1"/>
    </xf>
    <xf numFmtId="0" fontId="43" fillId="4" borderId="159" xfId="2" applyFont="1" applyFill="1" applyBorder="1" applyAlignment="1">
      <alignment horizontal="center" vertical="center" shrinkToFit="1"/>
    </xf>
    <xf numFmtId="0" fontId="44" fillId="4" borderId="160" xfId="2" applyFont="1" applyFill="1" applyBorder="1" applyAlignment="1">
      <alignment horizontal="center" vertical="center" shrinkToFit="1"/>
    </xf>
    <xf numFmtId="38" fontId="43" fillId="4" borderId="160" xfId="3" applyFont="1" applyFill="1" applyBorder="1" applyAlignment="1">
      <alignment horizontal="center" vertical="center" shrinkToFit="1"/>
    </xf>
    <xf numFmtId="38" fontId="45" fillId="4" borderId="160" xfId="3" applyFont="1" applyFill="1" applyBorder="1" applyAlignment="1">
      <alignment horizontal="center" vertical="center" shrinkToFit="1"/>
    </xf>
    <xf numFmtId="0" fontId="43" fillId="4" borderId="161" xfId="2" applyFont="1" applyFill="1" applyBorder="1" applyAlignment="1">
      <alignment horizontal="center" vertical="center" shrinkToFit="1"/>
    </xf>
    <xf numFmtId="0" fontId="33" fillId="0" borderId="162" xfId="5" applyFont="1" applyFill="1" applyBorder="1" applyAlignment="1">
      <alignment vertical="center" shrinkToFit="1"/>
    </xf>
    <xf numFmtId="0" fontId="28" fillId="0" borderId="135" xfId="5" applyFont="1" applyFill="1" applyBorder="1" applyAlignment="1">
      <alignment horizontal="center" vertical="center"/>
    </xf>
    <xf numFmtId="0" fontId="25" fillId="0" borderId="134" xfId="5" applyFont="1" applyFill="1" applyBorder="1" applyAlignment="1">
      <alignment vertical="center" shrinkToFit="1"/>
    </xf>
    <xf numFmtId="0" fontId="25" fillId="0" borderId="136" xfId="5" applyFont="1" applyFill="1" applyBorder="1" applyAlignment="1">
      <alignment vertical="center" shrinkToFit="1"/>
    </xf>
    <xf numFmtId="0" fontId="25" fillId="0" borderId="137" xfId="5" applyFont="1" applyFill="1" applyBorder="1" applyAlignment="1">
      <alignment vertical="center" shrinkToFit="1"/>
    </xf>
    <xf numFmtId="0" fontId="28" fillId="0" borderId="142" xfId="5" applyFont="1" applyFill="1" applyBorder="1" applyAlignment="1">
      <alignment horizontal="center" vertical="center"/>
    </xf>
    <xf numFmtId="0" fontId="25" fillId="0" borderId="143" xfId="5" applyFont="1" applyFill="1" applyBorder="1" applyAlignment="1">
      <alignment vertical="center" shrinkToFit="1"/>
    </xf>
    <xf numFmtId="0" fontId="25" fillId="0" borderId="141" xfId="5" applyFont="1" applyFill="1" applyBorder="1" applyAlignment="1">
      <alignment vertical="center" shrinkToFit="1"/>
    </xf>
    <xf numFmtId="0" fontId="25" fillId="0" borderId="144" xfId="5" applyFont="1" applyFill="1" applyBorder="1" applyAlignment="1">
      <alignment vertical="center" shrinkToFit="1"/>
    </xf>
    <xf numFmtId="0" fontId="21" fillId="0" borderId="130" xfId="5" applyFont="1" applyFill="1" applyBorder="1" applyAlignment="1">
      <alignment horizontal="center" vertical="center"/>
    </xf>
    <xf numFmtId="0" fontId="21" fillId="0" borderId="142" xfId="5" applyFont="1" applyFill="1" applyBorder="1" applyAlignment="1">
      <alignment horizontal="center" vertical="center"/>
    </xf>
    <xf numFmtId="0" fontId="21" fillId="0" borderId="0" xfId="5" applyFont="1" applyFill="1" applyAlignment="1">
      <alignment horizontal="center" vertical="center"/>
    </xf>
    <xf numFmtId="0" fontId="7" fillId="0" borderId="129" xfId="5" applyFont="1" applyFill="1" applyBorder="1" applyAlignment="1">
      <alignment vertical="center" shrinkToFit="1"/>
    </xf>
    <xf numFmtId="0" fontId="33" fillId="0" borderId="0" xfId="8" applyAlignment="1">
      <alignment vertical="center" shrinkToFit="1"/>
    </xf>
    <xf numFmtId="0" fontId="34" fillId="0" borderId="0" xfId="8" applyFont="1" applyAlignment="1">
      <alignment vertical="center" shrinkToFit="1"/>
    </xf>
    <xf numFmtId="0" fontId="21" fillId="0" borderId="0" xfId="8" applyFont="1" applyAlignment="1">
      <alignment horizontal="center" vertical="center" shrinkToFit="1"/>
    </xf>
    <xf numFmtId="0" fontId="7" fillId="0" borderId="0" xfId="7" applyFont="1" applyAlignment="1">
      <alignment vertical="center" shrinkToFit="1"/>
    </xf>
    <xf numFmtId="38" fontId="11" fillId="0" borderId="0" xfId="3" applyFont="1" applyFill="1" applyBorder="1" applyAlignment="1">
      <alignment horizontal="center" shrinkToFit="1"/>
    </xf>
    <xf numFmtId="0" fontId="24" fillId="0" borderId="0" xfId="2" applyFont="1" applyAlignment="1">
      <alignment horizontal="center" shrinkToFit="1"/>
    </xf>
    <xf numFmtId="0" fontId="58" fillId="0" borderId="0" xfId="2" applyFont="1" applyAlignment="1">
      <alignment shrinkToFit="1"/>
    </xf>
    <xf numFmtId="38" fontId="58" fillId="0" borderId="0" xfId="3" applyFont="1" applyAlignment="1">
      <alignment shrinkToFit="1"/>
    </xf>
    <xf numFmtId="38" fontId="17" fillId="0" borderId="0" xfId="3" applyFont="1" applyAlignment="1">
      <alignment shrinkToFit="1"/>
    </xf>
    <xf numFmtId="38" fontId="3" fillId="0" borderId="0" xfId="3" applyFont="1" applyAlignment="1">
      <alignment shrinkToFit="1"/>
    </xf>
    <xf numFmtId="0" fontId="33" fillId="0" borderId="173" xfId="8" applyBorder="1" applyAlignment="1">
      <alignment shrinkToFit="1"/>
    </xf>
    <xf numFmtId="0" fontId="43" fillId="4" borderId="174" xfId="2" applyFont="1" applyFill="1" applyBorder="1" applyAlignment="1">
      <alignment horizontal="center" vertical="center" shrinkToFit="1"/>
    </xf>
    <xf numFmtId="0" fontId="44" fillId="4" borderId="175" xfId="2" applyFont="1" applyFill="1" applyBorder="1" applyAlignment="1">
      <alignment horizontal="center" vertical="center" shrinkToFit="1"/>
    </xf>
    <xf numFmtId="38" fontId="43" fillId="4" borderId="175" xfId="3" applyFont="1" applyFill="1" applyBorder="1" applyAlignment="1">
      <alignment horizontal="center" vertical="center" shrinkToFit="1"/>
    </xf>
    <xf numFmtId="0" fontId="43" fillId="4" borderId="176" xfId="2" applyFont="1" applyFill="1" applyBorder="1" applyAlignment="1">
      <alignment horizontal="center" vertical="center" shrinkToFit="1"/>
    </xf>
    <xf numFmtId="49" fontId="33" fillId="0" borderId="177" xfId="5" applyNumberFormat="1" applyFont="1" applyFill="1" applyBorder="1" applyAlignment="1">
      <alignment vertical="center" shrinkToFit="1"/>
    </xf>
    <xf numFmtId="49" fontId="33" fillId="0" borderId="178" xfId="5" applyNumberFormat="1" applyFont="1" applyFill="1" applyBorder="1" applyAlignment="1">
      <alignment vertical="center" shrinkToFit="1"/>
    </xf>
    <xf numFmtId="0" fontId="28" fillId="0" borderId="179" xfId="5" applyFont="1" applyFill="1" applyBorder="1" applyAlignment="1">
      <alignment horizontal="center" vertical="center"/>
    </xf>
    <xf numFmtId="0" fontId="33" fillId="0" borderId="180" xfId="5" applyFont="1" applyFill="1" applyBorder="1" applyAlignment="1">
      <alignment vertical="center" shrinkToFit="1"/>
    </xf>
    <xf numFmtId="0" fontId="21" fillId="0" borderId="178" xfId="5" applyFont="1" applyFill="1" applyBorder="1" applyAlignment="1">
      <alignment vertical="center" shrinkToFit="1"/>
    </xf>
    <xf numFmtId="0" fontId="25" fillId="0" borderId="178" xfId="5" applyFont="1" applyFill="1" applyBorder="1" applyAlignment="1">
      <alignment vertical="center" shrinkToFit="1"/>
    </xf>
    <xf numFmtId="38" fontId="33" fillId="0" borderId="178" xfId="1" applyFont="1" applyFill="1" applyBorder="1" applyAlignment="1">
      <alignment vertical="center"/>
    </xf>
    <xf numFmtId="0" fontId="33" fillId="0" borderId="178" xfId="5" applyFont="1" applyFill="1" applyBorder="1" applyAlignment="1">
      <alignment vertical="center" shrinkToFit="1"/>
    </xf>
    <xf numFmtId="0" fontId="33" fillId="0" borderId="178" xfId="5" applyFont="1" applyFill="1" applyBorder="1" applyAlignment="1">
      <alignment vertical="center"/>
    </xf>
    <xf numFmtId="0" fontId="25" fillId="0" borderId="181" xfId="5" applyFont="1" applyFill="1" applyBorder="1" applyAlignment="1">
      <alignment vertical="center" shrinkToFit="1"/>
    </xf>
    <xf numFmtId="49" fontId="33" fillId="0" borderId="182" xfId="5" applyNumberFormat="1" applyFont="1" applyFill="1" applyBorder="1" applyAlignment="1">
      <alignment vertical="center" shrinkToFit="1"/>
    </xf>
    <xf numFmtId="49" fontId="33" fillId="0" borderId="183" xfId="5" applyNumberFormat="1" applyFont="1" applyFill="1" applyBorder="1" applyAlignment="1">
      <alignment vertical="center" shrinkToFit="1"/>
    </xf>
    <xf numFmtId="0" fontId="28" fillId="0" borderId="184" xfId="5" applyFont="1" applyFill="1" applyBorder="1" applyAlignment="1">
      <alignment horizontal="center" vertical="center"/>
    </xf>
    <xf numFmtId="0" fontId="33" fillId="0" borderId="185" xfId="5" applyFont="1" applyFill="1" applyBorder="1" applyAlignment="1">
      <alignment vertical="center" shrinkToFit="1"/>
    </xf>
    <xf numFmtId="0" fontId="21" fillId="0" borderId="183" xfId="5" applyFont="1" applyFill="1" applyBorder="1" applyAlignment="1">
      <alignment vertical="center" shrinkToFit="1"/>
    </xf>
    <xf numFmtId="0" fontId="25" fillId="0" borderId="183" xfId="5" applyFont="1" applyFill="1" applyBorder="1" applyAlignment="1">
      <alignment vertical="center" shrinkToFit="1"/>
    </xf>
    <xf numFmtId="38" fontId="33" fillId="0" borderId="183" xfId="1" applyFont="1" applyFill="1" applyBorder="1" applyAlignment="1">
      <alignment vertical="center"/>
    </xf>
    <xf numFmtId="0" fontId="33" fillId="0" borderId="183" xfId="5" applyFont="1" applyFill="1" applyBorder="1" applyAlignment="1">
      <alignment vertical="center" shrinkToFit="1"/>
    </xf>
    <xf numFmtId="0" fontId="33" fillId="0" borderId="183" xfId="5" applyFont="1" applyFill="1" applyBorder="1" applyAlignment="1">
      <alignment vertical="center"/>
    </xf>
    <xf numFmtId="0" fontId="25" fillId="0" borderId="186" xfId="5" applyFont="1" applyFill="1" applyBorder="1" applyAlignment="1">
      <alignment vertical="center" shrinkToFit="1"/>
    </xf>
    <xf numFmtId="0" fontId="21" fillId="0" borderId="184" xfId="5" applyFont="1" applyFill="1" applyBorder="1" applyAlignment="1">
      <alignment horizontal="center" vertical="center"/>
    </xf>
    <xf numFmtId="0" fontId="34" fillId="0" borderId="184" xfId="5" applyFont="1" applyFill="1" applyBorder="1" applyAlignment="1">
      <alignment horizontal="center" vertical="center"/>
    </xf>
    <xf numFmtId="0" fontId="33" fillId="0" borderId="186" xfId="5" applyFont="1" applyFill="1" applyBorder="1" applyAlignment="1">
      <alignment vertical="center" shrinkToFit="1"/>
    </xf>
    <xf numFmtId="49" fontId="33" fillId="0" borderId="187" xfId="5" applyNumberFormat="1" applyFont="1" applyFill="1" applyBorder="1" applyAlignment="1">
      <alignment vertical="center" shrinkToFit="1"/>
    </xf>
    <xf numFmtId="49" fontId="33" fillId="0" borderId="188" xfId="5" applyNumberFormat="1" applyFont="1" applyFill="1" applyBorder="1" applyAlignment="1">
      <alignment vertical="center" shrinkToFit="1"/>
    </xf>
    <xf numFmtId="49" fontId="33" fillId="0" borderId="189" xfId="5" applyNumberFormat="1" applyFont="1" applyFill="1" applyBorder="1" applyAlignment="1">
      <alignment vertical="center" shrinkToFit="1"/>
    </xf>
    <xf numFmtId="49" fontId="33" fillId="0" borderId="190" xfId="5" applyNumberFormat="1" applyFont="1" applyFill="1" applyBorder="1" applyAlignment="1">
      <alignment vertical="center" shrinkToFit="1"/>
    </xf>
    <xf numFmtId="0" fontId="25" fillId="0" borderId="185" xfId="5" applyFont="1" applyFill="1" applyBorder="1" applyAlignment="1">
      <alignment vertical="center" shrinkToFit="1"/>
    </xf>
    <xf numFmtId="0" fontId="53" fillId="0" borderId="186" xfId="5" applyFont="1" applyFill="1" applyBorder="1" applyAlignment="1">
      <alignment vertical="center" shrinkToFit="1"/>
    </xf>
    <xf numFmtId="0" fontId="39" fillId="0" borderId="186" xfId="5" applyFont="1" applyFill="1" applyBorder="1" applyAlignment="1">
      <alignment vertical="center" shrinkToFit="1"/>
    </xf>
    <xf numFmtId="49" fontId="33" fillId="0" borderId="191" xfId="5" applyNumberFormat="1" applyFont="1" applyFill="1" applyBorder="1" applyAlignment="1">
      <alignment vertical="center" shrinkToFit="1"/>
    </xf>
    <xf numFmtId="49" fontId="33" fillId="0" borderId="192" xfId="5" applyNumberFormat="1" applyFont="1" applyFill="1" applyBorder="1" applyAlignment="1">
      <alignment vertical="center" shrinkToFit="1"/>
    </xf>
    <xf numFmtId="0" fontId="34" fillId="0" borderId="193" xfId="5" applyFont="1" applyFill="1" applyBorder="1" applyAlignment="1">
      <alignment horizontal="center" vertical="center"/>
    </xf>
    <xf numFmtId="0" fontId="33" fillId="0" borderId="194" xfId="5" applyFont="1" applyFill="1" applyBorder="1" applyAlignment="1">
      <alignment vertical="center" shrinkToFit="1"/>
    </xf>
    <xf numFmtId="0" fontId="21" fillId="0" borderId="192" xfId="5" applyFont="1" applyFill="1" applyBorder="1" applyAlignment="1">
      <alignment vertical="center" shrinkToFit="1"/>
    </xf>
    <xf numFmtId="0" fontId="33" fillId="0" borderId="192" xfId="5" applyFont="1" applyFill="1" applyBorder="1" applyAlignment="1">
      <alignment vertical="center" shrinkToFit="1"/>
    </xf>
    <xf numFmtId="38" fontId="33" fillId="0" borderId="192" xfId="1" applyFont="1" applyFill="1" applyBorder="1" applyAlignment="1">
      <alignment vertical="center"/>
    </xf>
    <xf numFmtId="0" fontId="33" fillId="0" borderId="192" xfId="5" applyFont="1" applyFill="1" applyBorder="1" applyAlignment="1">
      <alignment vertical="center"/>
    </xf>
    <xf numFmtId="0" fontId="33" fillId="0" borderId="195" xfId="5" applyFont="1" applyFill="1" applyBorder="1" applyAlignment="1">
      <alignment vertical="center" shrinkToFit="1"/>
    </xf>
    <xf numFmtId="0" fontId="42" fillId="0" borderId="177" xfId="5" applyFont="1" applyBorder="1" applyAlignment="1">
      <alignment shrinkToFit="1"/>
    </xf>
    <xf numFmtId="0" fontId="42" fillId="0" borderId="178" xfId="5" applyFont="1" applyBorder="1" applyAlignment="1">
      <alignment shrinkToFit="1"/>
    </xf>
    <xf numFmtId="0" fontId="54" fillId="0" borderId="179" xfId="5" applyFont="1" applyBorder="1" applyAlignment="1">
      <alignment shrinkToFit="1"/>
    </xf>
    <xf numFmtId="0" fontId="54" fillId="0" borderId="199" xfId="5" applyFont="1" applyBorder="1" applyAlignment="1">
      <alignment shrinkToFit="1"/>
    </xf>
    <xf numFmtId="0" fontId="21" fillId="0" borderId="178" xfId="5" applyFont="1" applyBorder="1" applyAlignment="1">
      <alignment horizontal="center" shrinkToFit="1"/>
    </xf>
    <xf numFmtId="0" fontId="32" fillId="0" borderId="178" xfId="5" applyBorder="1" applyAlignment="1">
      <alignment shrinkToFit="1"/>
    </xf>
    <xf numFmtId="38" fontId="32" fillId="0" borderId="178" xfId="3" applyFont="1" applyBorder="1" applyAlignment="1">
      <alignment shrinkToFit="1"/>
    </xf>
    <xf numFmtId="0" fontId="32" fillId="0" borderId="181" xfId="5" applyBorder="1" applyAlignment="1">
      <alignment shrinkToFit="1"/>
    </xf>
    <xf numFmtId="0" fontId="42" fillId="0" borderId="191" xfId="5" applyFont="1" applyBorder="1" applyAlignment="1">
      <alignment shrinkToFit="1"/>
    </xf>
    <xf numFmtId="0" fontId="42" fillId="0" borderId="192" xfId="5" applyFont="1" applyBorder="1" applyAlignment="1">
      <alignment shrinkToFit="1"/>
    </xf>
    <xf numFmtId="0" fontId="54" fillId="0" borderId="193" xfId="5" applyFont="1" applyBorder="1" applyAlignment="1">
      <alignment shrinkToFit="1"/>
    </xf>
    <xf numFmtId="0" fontId="54" fillId="0" borderId="194" xfId="5" applyFont="1" applyBorder="1" applyAlignment="1">
      <alignment shrinkToFit="1"/>
    </xf>
    <xf numFmtId="0" fontId="21" fillId="0" borderId="192" xfId="5" applyFont="1" applyBorder="1" applyAlignment="1">
      <alignment horizontal="center" shrinkToFit="1"/>
    </xf>
    <xf numFmtId="0" fontId="32" fillId="0" borderId="192" xfId="5" applyBorder="1" applyAlignment="1">
      <alignment shrinkToFit="1"/>
    </xf>
    <xf numFmtId="38" fontId="32" fillId="0" borderId="192" xfId="3" applyFont="1" applyBorder="1" applyAlignment="1">
      <alignment shrinkToFit="1"/>
    </xf>
    <xf numFmtId="0" fontId="32" fillId="0" borderId="195" xfId="5" applyBorder="1" applyAlignment="1">
      <alignment shrinkToFit="1"/>
    </xf>
    <xf numFmtId="0" fontId="33" fillId="0" borderId="0" xfId="6" applyAlignment="1">
      <alignment shrinkToFit="1"/>
    </xf>
    <xf numFmtId="0" fontId="34" fillId="0" borderId="0" xfId="7" applyFont="1" applyAlignment="1">
      <alignment shrinkToFit="1"/>
    </xf>
    <xf numFmtId="0" fontId="33" fillId="0" borderId="0" xfId="7" applyFont="1" applyAlignment="1">
      <alignment shrinkToFit="1"/>
    </xf>
    <xf numFmtId="38" fontId="33" fillId="0" borderId="0" xfId="3" applyFont="1" applyFill="1" applyBorder="1" applyAlignment="1">
      <alignment shrinkToFit="1"/>
    </xf>
    <xf numFmtId="38" fontId="35" fillId="0" borderId="0" xfId="3" applyFont="1" applyFill="1" applyBorder="1" applyAlignment="1">
      <alignment shrinkToFit="1"/>
    </xf>
    <xf numFmtId="38" fontId="33" fillId="0" borderId="0" xfId="3" applyFont="1" applyFill="1" applyAlignment="1">
      <alignment shrinkToFit="1"/>
    </xf>
    <xf numFmtId="0" fontId="33" fillId="0" borderId="0" xfId="7" applyFont="1" applyAlignment="1"/>
    <xf numFmtId="38" fontId="45" fillId="4" borderId="175" xfId="3" applyFont="1" applyFill="1" applyBorder="1" applyAlignment="1">
      <alignment horizontal="center" vertical="center" shrinkToFit="1"/>
    </xf>
    <xf numFmtId="0" fontId="34" fillId="0" borderId="179" xfId="5" applyFont="1" applyFill="1" applyBorder="1" applyAlignment="1">
      <alignment horizontal="center" vertical="center"/>
    </xf>
    <xf numFmtId="0" fontId="33" fillId="0" borderId="181" xfId="5" applyFont="1" applyFill="1" applyBorder="1" applyAlignment="1">
      <alignment vertical="center" shrinkToFit="1"/>
    </xf>
    <xf numFmtId="0" fontId="39" fillId="0" borderId="189" xfId="2" applyFont="1" applyBorder="1" applyAlignment="1">
      <alignment vertical="center" shrinkToFit="1"/>
    </xf>
    <xf numFmtId="0" fontId="25" fillId="0" borderId="190" xfId="2" applyFont="1" applyBorder="1" applyAlignment="1">
      <alignment vertical="center" shrinkToFit="1"/>
    </xf>
    <xf numFmtId="0" fontId="28" fillId="0" borderId="184" xfId="2" applyFont="1" applyBorder="1" applyAlignment="1">
      <alignment horizontal="center" vertical="center" shrinkToFit="1"/>
    </xf>
    <xf numFmtId="0" fontId="25" fillId="0" borderId="185" xfId="2" applyFont="1" applyBorder="1" applyAlignment="1">
      <alignment vertical="center" shrinkToFit="1"/>
    </xf>
    <xf numFmtId="0" fontId="21" fillId="0" borderId="183" xfId="2" applyFont="1" applyBorder="1" applyAlignment="1">
      <alignment vertical="center" shrinkToFit="1"/>
    </xf>
    <xf numFmtId="0" fontId="25" fillId="0" borderId="183" xfId="2" applyFont="1" applyBorder="1" applyAlignment="1">
      <alignment vertical="center" shrinkToFit="1"/>
    </xf>
    <xf numFmtId="38" fontId="25" fillId="0" borderId="183" xfId="3" applyFont="1" applyFill="1" applyBorder="1" applyAlignment="1">
      <alignment vertical="center" shrinkToFit="1"/>
    </xf>
    <xf numFmtId="0" fontId="7" fillId="0" borderId="183" xfId="2" applyFont="1" applyBorder="1" applyAlignment="1">
      <alignment vertical="center" shrinkToFit="1"/>
    </xf>
    <xf numFmtId="0" fontId="53" fillId="0" borderId="186" xfId="8" applyFont="1" applyBorder="1" applyAlignment="1">
      <alignment vertical="center" shrinkToFit="1"/>
    </xf>
    <xf numFmtId="0" fontId="33" fillId="0" borderId="186" xfId="8" applyBorder="1" applyAlignment="1">
      <alignment vertical="center" shrinkToFit="1"/>
    </xf>
    <xf numFmtId="0" fontId="25" fillId="0" borderId="189" xfId="2" applyFont="1" applyBorder="1" applyAlignment="1">
      <alignment vertical="center" shrinkToFit="1"/>
    </xf>
    <xf numFmtId="0" fontId="25" fillId="0" borderId="177" xfId="2" applyFont="1" applyBorder="1" applyAlignment="1">
      <alignment vertical="center" shrinkToFit="1"/>
    </xf>
    <xf numFmtId="0" fontId="25" fillId="0" borderId="178" xfId="2" applyFont="1" applyBorder="1" applyAlignment="1">
      <alignment vertical="center" shrinkToFit="1"/>
    </xf>
    <xf numFmtId="0" fontId="31" fillId="0" borderId="0" xfId="2" applyFont="1" applyAlignment="1">
      <alignment horizontal="center" shrinkToFit="1"/>
    </xf>
    <xf numFmtId="0" fontId="31" fillId="0" borderId="0" xfId="2" applyFont="1" applyAlignment="1">
      <alignment shrinkToFit="1"/>
    </xf>
    <xf numFmtId="0" fontId="21" fillId="0" borderId="0" xfId="5" applyFont="1" applyAlignment="1">
      <alignment shrinkToFit="1"/>
    </xf>
    <xf numFmtId="0" fontId="22" fillId="0" borderId="181" xfId="5" applyFont="1" applyFill="1" applyBorder="1" applyAlignment="1">
      <alignment vertical="center" shrinkToFit="1"/>
    </xf>
    <xf numFmtId="0" fontId="34" fillId="13" borderId="184" xfId="5" applyFont="1" applyFill="1" applyBorder="1" applyAlignment="1">
      <alignment horizontal="center" vertical="center"/>
    </xf>
    <xf numFmtId="0" fontId="33" fillId="13" borderId="185" xfId="5" applyFont="1" applyFill="1" applyBorder="1" applyAlignment="1">
      <alignment vertical="center" shrinkToFit="1"/>
    </xf>
    <xf numFmtId="0" fontId="21" fillId="13" borderId="183" xfId="5" applyFont="1" applyFill="1" applyBorder="1" applyAlignment="1">
      <alignment vertical="center" shrinkToFit="1"/>
    </xf>
    <xf numFmtId="0" fontId="33" fillId="13" borderId="183" xfId="5" applyFont="1" applyFill="1" applyBorder="1" applyAlignment="1">
      <alignment vertical="center" shrinkToFit="1"/>
    </xf>
    <xf numFmtId="38" fontId="33" fillId="13" borderId="183" xfId="1" applyFont="1" applyFill="1" applyBorder="1" applyAlignment="1">
      <alignment vertical="center"/>
    </xf>
    <xf numFmtId="0" fontId="33" fillId="13" borderId="183" xfId="5" applyFont="1" applyFill="1" applyBorder="1" applyAlignment="1">
      <alignment vertical="center"/>
    </xf>
    <xf numFmtId="0" fontId="21" fillId="13" borderId="186" xfId="5" applyFont="1" applyFill="1" applyBorder="1" applyAlignment="1">
      <alignment vertical="center" shrinkToFit="1"/>
    </xf>
    <xf numFmtId="0" fontId="34" fillId="14" borderId="184" xfId="5" applyFont="1" applyFill="1" applyBorder="1" applyAlignment="1">
      <alignment horizontal="center" vertical="center"/>
    </xf>
    <xf numFmtId="0" fontId="33" fillId="14" borderId="185" xfId="5" applyFont="1" applyFill="1" applyBorder="1" applyAlignment="1">
      <alignment vertical="center" shrinkToFit="1"/>
    </xf>
    <xf numFmtId="0" fontId="21" fillId="14" borderId="183" xfId="5" applyFont="1" applyFill="1" applyBorder="1" applyAlignment="1">
      <alignment vertical="center" shrinkToFit="1"/>
    </xf>
    <xf numFmtId="0" fontId="33" fillId="14" borderId="183" xfId="5" applyFont="1" applyFill="1" applyBorder="1" applyAlignment="1">
      <alignment vertical="center" shrinkToFit="1"/>
    </xf>
    <xf numFmtId="38" fontId="33" fillId="14" borderId="183" xfId="1" applyFont="1" applyFill="1" applyBorder="1" applyAlignment="1">
      <alignment vertical="center"/>
    </xf>
    <xf numFmtId="0" fontId="33" fillId="14" borderId="183" xfId="5" applyFont="1" applyFill="1" applyBorder="1" applyAlignment="1">
      <alignment vertical="center"/>
    </xf>
    <xf numFmtId="0" fontId="21" fillId="14" borderId="186" xfId="5" applyFont="1" applyFill="1" applyBorder="1" applyAlignment="1">
      <alignment vertical="center" shrinkToFit="1"/>
    </xf>
    <xf numFmtId="0" fontId="22" fillId="0" borderId="186" xfId="5" applyFont="1" applyFill="1" applyBorder="1" applyAlignment="1">
      <alignment vertical="center" shrinkToFit="1"/>
    </xf>
    <xf numFmtId="38" fontId="39" fillId="0" borderId="0" xfId="3" applyFont="1" applyAlignment="1">
      <alignment shrinkToFit="1"/>
    </xf>
    <xf numFmtId="0" fontId="21" fillId="0" borderId="193" xfId="5" applyFont="1" applyFill="1" applyBorder="1" applyAlignment="1">
      <alignment horizontal="center" vertical="center"/>
    </xf>
    <xf numFmtId="38" fontId="32" fillId="0" borderId="0" xfId="3" applyFont="1" applyBorder="1" applyAlignment="1">
      <alignment shrinkToFit="1"/>
    </xf>
    <xf numFmtId="38" fontId="41" fillId="0" borderId="0" xfId="3" applyFont="1" applyBorder="1" applyAlignment="1">
      <alignment shrinkToFit="1"/>
    </xf>
    <xf numFmtId="0" fontId="25" fillId="0" borderId="185" xfId="2" applyFont="1" applyFill="1" applyBorder="1" applyAlignment="1">
      <alignment vertical="center" shrinkToFit="1"/>
    </xf>
    <xf numFmtId="0" fontId="25" fillId="0" borderId="183" xfId="2" applyFont="1" applyFill="1" applyBorder="1" applyAlignment="1">
      <alignment vertical="center" shrinkToFit="1"/>
    </xf>
    <xf numFmtId="0" fontId="25" fillId="0" borderId="186" xfId="2" applyFont="1" applyFill="1" applyBorder="1" applyAlignment="1">
      <alignment vertical="center" shrinkToFit="1"/>
    </xf>
    <xf numFmtId="0" fontId="25" fillId="0" borderId="194" xfId="5" applyFont="1" applyFill="1" applyBorder="1" applyAlignment="1">
      <alignment vertical="center" shrinkToFit="1"/>
    </xf>
    <xf numFmtId="0" fontId="25" fillId="0" borderId="192" xfId="5" applyFont="1" applyFill="1" applyBorder="1" applyAlignment="1">
      <alignment vertical="center" shrinkToFit="1"/>
    </xf>
    <xf numFmtId="0" fontId="25" fillId="0" borderId="195" xfId="5" applyFont="1" applyFill="1" applyBorder="1" applyAlignment="1">
      <alignment vertical="center" shrinkToFit="1"/>
    </xf>
    <xf numFmtId="0" fontId="44" fillId="0" borderId="0" xfId="2" applyFont="1" applyAlignment="1">
      <alignment horizontal="center" shrinkToFit="1"/>
    </xf>
    <xf numFmtId="0" fontId="59" fillId="0" borderId="0" xfId="2" applyFont="1" applyAlignment="1">
      <alignment shrinkToFit="1"/>
    </xf>
    <xf numFmtId="0" fontId="2" fillId="0" borderId="0" xfId="2" applyFont="1" applyAlignment="1">
      <alignment shrinkToFit="1"/>
    </xf>
    <xf numFmtId="38" fontId="60" fillId="0" borderId="0" xfId="3" applyFont="1" applyAlignment="1">
      <alignment shrinkToFit="1"/>
    </xf>
    <xf numFmtId="0" fontId="25" fillId="0" borderId="194" xfId="2" applyFont="1" applyFill="1" applyBorder="1" applyAlignment="1">
      <alignment vertical="center" shrinkToFit="1"/>
    </xf>
    <xf numFmtId="0" fontId="25" fillId="0" borderId="192" xfId="2" applyFont="1" applyFill="1" applyBorder="1" applyAlignment="1">
      <alignment vertical="center" shrinkToFit="1"/>
    </xf>
    <xf numFmtId="0" fontId="25" fillId="0" borderId="195" xfId="2" applyFont="1" applyFill="1" applyBorder="1" applyAlignment="1">
      <alignment vertical="center" shrinkToFit="1"/>
    </xf>
    <xf numFmtId="0" fontId="25" fillId="0" borderId="0" xfId="2" applyFont="1" applyFill="1" applyAlignment="1">
      <alignment vertical="center" shrinkToFit="1"/>
    </xf>
    <xf numFmtId="0" fontId="25" fillId="0" borderId="180" xfId="5" applyFont="1" applyFill="1" applyBorder="1" applyAlignment="1">
      <alignment vertical="center" shrinkToFit="1"/>
    </xf>
    <xf numFmtId="0" fontId="25" fillId="0" borderId="178" xfId="2" applyFont="1" applyFill="1" applyBorder="1" applyAlignment="1">
      <alignment vertical="center" shrinkToFit="1"/>
    </xf>
    <xf numFmtId="0" fontId="28" fillId="0" borderId="193" xfId="5" applyFont="1" applyFill="1" applyBorder="1" applyAlignment="1">
      <alignment horizontal="center" vertical="center"/>
    </xf>
    <xf numFmtId="0" fontId="7" fillId="0" borderId="0" xfId="2" applyFont="1"/>
    <xf numFmtId="0" fontId="62" fillId="0" borderId="0" xfId="4" applyFont="1" applyAlignment="1"/>
    <xf numFmtId="14" fontId="25" fillId="0" borderId="0" xfId="2" applyNumberFormat="1" applyFont="1" applyAlignment="1">
      <alignment horizontal="right" shrinkToFit="1"/>
    </xf>
    <xf numFmtId="0" fontId="43" fillId="4" borderId="207" xfId="2" applyFont="1" applyFill="1" applyBorder="1" applyAlignment="1">
      <alignment horizontal="center" vertical="center" shrinkToFit="1"/>
    </xf>
    <xf numFmtId="0" fontId="44" fillId="4" borderId="208" xfId="2" applyFont="1" applyFill="1" applyBorder="1" applyAlignment="1">
      <alignment horizontal="center" vertical="center" shrinkToFit="1"/>
    </xf>
    <xf numFmtId="38" fontId="43" fillId="4" borderId="208" xfId="3" applyFont="1" applyFill="1" applyBorder="1" applyAlignment="1">
      <alignment horizontal="center" vertical="center" shrinkToFit="1"/>
    </xf>
    <xf numFmtId="38" fontId="45" fillId="4" borderId="208" xfId="3" applyFont="1" applyFill="1" applyBorder="1" applyAlignment="1">
      <alignment horizontal="center" vertical="center" shrinkToFit="1"/>
    </xf>
    <xf numFmtId="0" fontId="43" fillId="4" borderId="209" xfId="2" applyFont="1" applyFill="1" applyBorder="1" applyAlignment="1">
      <alignment horizontal="center" vertical="center" shrinkToFit="1"/>
    </xf>
    <xf numFmtId="49" fontId="33" fillId="0" borderId="210" xfId="5" applyNumberFormat="1" applyFont="1" applyFill="1" applyBorder="1" applyAlignment="1">
      <alignment vertical="center" shrinkToFit="1"/>
    </xf>
    <xf numFmtId="49" fontId="33" fillId="0" borderId="211" xfId="5" applyNumberFormat="1" applyFont="1" applyFill="1" applyBorder="1" applyAlignment="1">
      <alignment vertical="center" shrinkToFit="1"/>
    </xf>
    <xf numFmtId="0" fontId="34" fillId="0" borderId="212" xfId="5" applyFont="1" applyFill="1" applyBorder="1" applyAlignment="1">
      <alignment horizontal="center" vertical="center"/>
    </xf>
    <xf numFmtId="0" fontId="33" fillId="0" borderId="213" xfId="5" applyFont="1" applyFill="1" applyBorder="1" applyAlignment="1">
      <alignment vertical="center" shrinkToFit="1"/>
    </xf>
    <xf numFmtId="0" fontId="21" fillId="0" borderId="211" xfId="5" applyFont="1" applyFill="1" applyBorder="1" applyAlignment="1">
      <alignment vertical="center" shrinkToFit="1"/>
    </xf>
    <xf numFmtId="0" fontId="33" fillId="0" borderId="211" xfId="5" applyFont="1" applyFill="1" applyBorder="1" applyAlignment="1">
      <alignment vertical="center" shrinkToFit="1"/>
    </xf>
    <xf numFmtId="38" fontId="33" fillId="0" borderId="211" xfId="1" applyFont="1" applyFill="1" applyBorder="1" applyAlignment="1">
      <alignment vertical="center"/>
    </xf>
    <xf numFmtId="0" fontId="33" fillId="0" borderId="211" xfId="5" applyFont="1" applyFill="1" applyBorder="1" applyAlignment="1">
      <alignment vertical="center"/>
    </xf>
    <xf numFmtId="0" fontId="33" fillId="0" borderId="214" xfId="5" applyFont="1" applyFill="1" applyBorder="1" applyAlignment="1">
      <alignment vertical="center" shrinkToFit="1"/>
    </xf>
    <xf numFmtId="49" fontId="33" fillId="0" borderId="215" xfId="5" applyNumberFormat="1" applyFont="1" applyFill="1" applyBorder="1" applyAlignment="1">
      <alignment vertical="center" shrinkToFit="1"/>
    </xf>
    <xf numFmtId="49" fontId="33" fillId="0" borderId="216" xfId="5" applyNumberFormat="1" applyFont="1" applyFill="1" applyBorder="1" applyAlignment="1">
      <alignment vertical="center" shrinkToFit="1"/>
    </xf>
    <xf numFmtId="0" fontId="34" fillId="0" borderId="217" xfId="5" applyFont="1" applyFill="1" applyBorder="1" applyAlignment="1">
      <alignment horizontal="center" vertical="center"/>
    </xf>
    <xf numFmtId="0" fontId="33" fillId="0" borderId="218" xfId="5" applyFont="1" applyFill="1" applyBorder="1" applyAlignment="1">
      <alignment vertical="center" shrinkToFit="1"/>
    </xf>
    <xf numFmtId="0" fontId="21" fillId="0" borderId="216" xfId="5" applyFont="1" applyFill="1" applyBorder="1" applyAlignment="1">
      <alignment vertical="center" shrinkToFit="1"/>
    </xf>
    <xf numFmtId="0" fontId="33" fillId="0" borderId="216" xfId="5" applyFont="1" applyFill="1" applyBorder="1" applyAlignment="1">
      <alignment vertical="center" shrinkToFit="1"/>
    </xf>
    <xf numFmtId="38" fontId="33" fillId="0" borderId="216" xfId="1" applyFont="1" applyFill="1" applyBorder="1" applyAlignment="1">
      <alignment vertical="center"/>
    </xf>
    <xf numFmtId="0" fontId="33" fillId="0" borderId="216" xfId="5" applyFont="1" applyFill="1" applyBorder="1" applyAlignment="1">
      <alignment vertical="center"/>
    </xf>
    <xf numFmtId="0" fontId="33" fillId="0" borderId="219" xfId="5" applyFont="1" applyFill="1" applyBorder="1" applyAlignment="1">
      <alignment vertical="center" shrinkToFit="1"/>
    </xf>
    <xf numFmtId="0" fontId="63" fillId="0" borderId="0" xfId="2" applyFont="1" applyAlignment="1">
      <alignment horizontal="center" shrinkToFit="1"/>
    </xf>
    <xf numFmtId="0" fontId="64" fillId="0" borderId="0" xfId="2" applyFont="1" applyAlignment="1">
      <alignment shrinkToFit="1"/>
    </xf>
    <xf numFmtId="38" fontId="64" fillId="0" borderId="0" xfId="3" applyFont="1" applyAlignment="1">
      <alignment shrinkToFit="1"/>
    </xf>
    <xf numFmtId="38" fontId="48" fillId="0" borderId="0" xfId="3" applyFont="1" applyAlignment="1">
      <alignment shrinkToFit="1"/>
    </xf>
    <xf numFmtId="0" fontId="33" fillId="0" borderId="220" xfId="8" applyBorder="1" applyAlignment="1">
      <alignment shrinkToFit="1"/>
    </xf>
    <xf numFmtId="0" fontId="34" fillId="0" borderId="220" xfId="7" applyFont="1" applyBorder="1" applyAlignment="1">
      <alignment vertical="center" shrinkToFit="1"/>
    </xf>
    <xf numFmtId="0" fontId="33" fillId="0" borderId="220" xfId="7" applyFont="1" applyBorder="1" applyAlignment="1">
      <alignment vertical="center" shrinkToFit="1"/>
    </xf>
    <xf numFmtId="38" fontId="33" fillId="0" borderId="0" xfId="3" applyFont="1" applyAlignment="1">
      <alignment vertical="center"/>
    </xf>
    <xf numFmtId="49" fontId="33" fillId="0" borderId="221" xfId="5" applyNumberFormat="1" applyFont="1" applyFill="1" applyBorder="1" applyAlignment="1">
      <alignment vertical="center" shrinkToFit="1"/>
    </xf>
    <xf numFmtId="49" fontId="33" fillId="0" borderId="222" xfId="5" applyNumberFormat="1" applyFont="1" applyFill="1" applyBorder="1" applyAlignment="1">
      <alignment vertical="center" shrinkToFit="1"/>
    </xf>
    <xf numFmtId="0" fontId="34" fillId="0" borderId="223" xfId="5" applyFont="1" applyFill="1" applyBorder="1" applyAlignment="1">
      <alignment horizontal="center" vertical="center"/>
    </xf>
    <xf numFmtId="0" fontId="33" fillId="0" borderId="224" xfId="5" applyFont="1" applyFill="1" applyBorder="1" applyAlignment="1">
      <alignment vertical="center" shrinkToFit="1"/>
    </xf>
    <xf numFmtId="0" fontId="21" fillId="0" borderId="222" xfId="5" applyFont="1" applyFill="1" applyBorder="1" applyAlignment="1">
      <alignment vertical="center" shrinkToFit="1"/>
    </xf>
    <xf numFmtId="0" fontId="33" fillId="0" borderId="222" xfId="5" applyFont="1" applyFill="1" applyBorder="1" applyAlignment="1">
      <alignment vertical="center" shrinkToFit="1"/>
    </xf>
    <xf numFmtId="38" fontId="33" fillId="0" borderId="222" xfId="1" applyFont="1" applyFill="1" applyBorder="1" applyAlignment="1">
      <alignment vertical="center"/>
    </xf>
    <xf numFmtId="0" fontId="33" fillId="0" borderId="222" xfId="5" applyFont="1" applyFill="1" applyBorder="1" applyAlignment="1">
      <alignment vertical="center"/>
    </xf>
    <xf numFmtId="0" fontId="33" fillId="0" borderId="225" xfId="5" applyFont="1" applyFill="1" applyBorder="1" applyAlignment="1">
      <alignment vertical="center" shrinkToFit="1"/>
    </xf>
    <xf numFmtId="0" fontId="21" fillId="0" borderId="223" xfId="5" applyFont="1" applyFill="1" applyBorder="1" applyAlignment="1">
      <alignment horizontal="center" vertical="center"/>
    </xf>
    <xf numFmtId="49" fontId="33" fillId="0" borderId="226" xfId="5" applyNumberFormat="1" applyFont="1" applyFill="1" applyBorder="1" applyAlignment="1">
      <alignment vertical="center" shrinkToFit="1"/>
    </xf>
    <xf numFmtId="49" fontId="33" fillId="0" borderId="227" xfId="5" applyNumberFormat="1" applyFont="1" applyFill="1" applyBorder="1" applyAlignment="1">
      <alignment vertical="center" shrinkToFit="1"/>
    </xf>
    <xf numFmtId="49" fontId="33" fillId="0" borderId="228" xfId="5" applyNumberFormat="1" applyFont="1" applyFill="1" applyBorder="1" applyAlignment="1">
      <alignment vertical="center" shrinkToFit="1"/>
    </xf>
    <xf numFmtId="49" fontId="33" fillId="0" borderId="229" xfId="5" applyNumberFormat="1" applyFont="1" applyFill="1" applyBorder="1" applyAlignment="1">
      <alignment vertical="center" shrinkToFit="1"/>
    </xf>
    <xf numFmtId="0" fontId="53" fillId="0" borderId="225" xfId="5" applyFont="1" applyFill="1" applyBorder="1" applyAlignment="1">
      <alignment vertical="center" shrinkToFit="1"/>
    </xf>
    <xf numFmtId="0" fontId="43" fillId="17" borderId="230" xfId="2" applyFont="1" applyFill="1" applyBorder="1" applyAlignment="1">
      <alignment horizontal="center" vertical="center" shrinkToFit="1"/>
    </xf>
    <xf numFmtId="0" fontId="43" fillId="17" borderId="231" xfId="2" applyFont="1" applyFill="1" applyBorder="1" applyAlignment="1">
      <alignment horizontal="center" vertical="center" shrinkToFit="1"/>
    </xf>
    <xf numFmtId="0" fontId="43" fillId="17" borderId="231" xfId="2" applyFont="1" applyFill="1" applyBorder="1" applyAlignment="1">
      <alignment vertical="center" shrinkToFit="1"/>
    </xf>
    <xf numFmtId="0" fontId="44" fillId="17" borderId="231" xfId="2" applyFont="1" applyFill="1" applyBorder="1" applyAlignment="1">
      <alignment horizontal="center" vertical="center" shrinkToFit="1"/>
    </xf>
    <xf numFmtId="38" fontId="43" fillId="17" borderId="231" xfId="3" applyFont="1" applyFill="1" applyBorder="1" applyAlignment="1">
      <alignment horizontal="center" vertical="center" shrinkToFit="1"/>
    </xf>
    <xf numFmtId="38" fontId="45" fillId="17" borderId="231" xfId="3" applyFont="1" applyFill="1" applyBorder="1" applyAlignment="1">
      <alignment horizontal="center" vertical="center" shrinkToFit="1"/>
    </xf>
    <xf numFmtId="0" fontId="43" fillId="17" borderId="232" xfId="2" applyFont="1" applyFill="1" applyBorder="1" applyAlignment="1">
      <alignment horizontal="center" vertical="center" shrinkToFit="1"/>
    </xf>
    <xf numFmtId="0" fontId="33" fillId="0" borderId="221" xfId="8" applyBorder="1" applyAlignment="1">
      <alignment shrinkToFit="1"/>
    </xf>
    <xf numFmtId="0" fontId="33" fillId="0" borderId="222" xfId="8" applyBorder="1" applyAlignment="1">
      <alignment shrinkToFit="1"/>
    </xf>
    <xf numFmtId="0" fontId="34" fillId="0" borderId="223" xfId="7" applyFont="1" applyBorder="1" applyAlignment="1">
      <alignment vertical="center" shrinkToFit="1"/>
    </xf>
    <xf numFmtId="0" fontId="33" fillId="0" borderId="224" xfId="7" applyFont="1" applyBorder="1" applyAlignment="1">
      <alignment vertical="center" shrinkToFit="1"/>
    </xf>
    <xf numFmtId="0" fontId="21" fillId="0" borderId="222" xfId="7" applyFont="1" applyBorder="1" applyAlignment="1">
      <alignment horizontal="center" vertical="center" shrinkToFit="1"/>
    </xf>
    <xf numFmtId="0" fontId="21" fillId="0" borderId="222" xfId="5" applyFont="1" applyBorder="1" applyAlignment="1">
      <alignment shrinkToFit="1"/>
    </xf>
    <xf numFmtId="0" fontId="33" fillId="0" borderId="222" xfId="7" applyFont="1" applyBorder="1" applyAlignment="1">
      <alignment vertical="center" shrinkToFit="1"/>
    </xf>
    <xf numFmtId="38" fontId="33" fillId="0" borderId="222" xfId="3" applyFont="1" applyFill="1" applyBorder="1" applyAlignment="1">
      <alignment vertical="center" shrinkToFit="1"/>
    </xf>
    <xf numFmtId="0" fontId="33" fillId="0" borderId="225" xfId="7" applyFont="1" applyBorder="1" applyAlignment="1">
      <alignment vertical="center" shrinkToFit="1"/>
    </xf>
    <xf numFmtId="0" fontId="33" fillId="0" borderId="221" xfId="6" applyBorder="1" applyAlignment="1">
      <alignment shrinkToFit="1"/>
    </xf>
    <xf numFmtId="0" fontId="33" fillId="0" borderId="222" xfId="6" applyBorder="1" applyAlignment="1">
      <alignment shrinkToFit="1"/>
    </xf>
    <xf numFmtId="0" fontId="34" fillId="0" borderId="223" xfId="5" applyFont="1" applyBorder="1" applyAlignment="1">
      <alignment shrinkToFit="1"/>
    </xf>
    <xf numFmtId="0" fontId="34" fillId="0" borderId="224" xfId="5" applyFont="1" applyBorder="1" applyAlignment="1">
      <alignment shrinkToFit="1"/>
    </xf>
    <xf numFmtId="0" fontId="21" fillId="0" borderId="222" xfId="5" applyFont="1" applyBorder="1" applyAlignment="1">
      <alignment horizontal="center" shrinkToFit="1"/>
    </xf>
    <xf numFmtId="0" fontId="33" fillId="0" borderId="222" xfId="5" applyFont="1" applyBorder="1" applyAlignment="1">
      <alignment shrinkToFit="1"/>
    </xf>
    <xf numFmtId="38" fontId="33" fillId="0" borderId="222" xfId="3" applyFont="1" applyFill="1" applyBorder="1" applyAlignment="1">
      <alignment shrinkToFit="1"/>
    </xf>
    <xf numFmtId="38" fontId="21" fillId="0" borderId="222" xfId="3" applyFont="1" applyFill="1" applyBorder="1" applyAlignment="1">
      <alignment shrinkToFit="1"/>
    </xf>
    <xf numFmtId="0" fontId="33" fillId="0" borderId="225" xfId="7" applyFont="1" applyBorder="1" applyAlignment="1">
      <alignment shrinkToFit="1"/>
    </xf>
    <xf numFmtId="0" fontId="33" fillId="17" borderId="234" xfId="7" applyFont="1" applyFill="1" applyBorder="1" applyAlignment="1">
      <alignment horizontal="centerContinuous" shrinkToFit="1"/>
    </xf>
    <xf numFmtId="38" fontId="33" fillId="17" borderId="234" xfId="3" applyFont="1" applyFill="1" applyBorder="1" applyAlignment="1">
      <alignment horizontal="centerContinuous" shrinkToFit="1"/>
    </xf>
    <xf numFmtId="38" fontId="21" fillId="17" borderId="234" xfId="3" applyFont="1" applyFill="1" applyBorder="1" applyAlignment="1">
      <alignment horizontal="centerContinuous" shrinkToFit="1"/>
    </xf>
    <xf numFmtId="0" fontId="21" fillId="17" borderId="235" xfId="7" applyFont="1" applyFill="1" applyBorder="1" applyAlignment="1">
      <alignment horizontal="centerContinuous" shrinkToFit="1"/>
    </xf>
    <xf numFmtId="0" fontId="25" fillId="0" borderId="224" xfId="2" applyFont="1" applyFill="1" applyBorder="1" applyAlignment="1">
      <alignment vertical="center" shrinkToFit="1"/>
    </xf>
    <xf numFmtId="0" fontId="25" fillId="0" borderId="222" xfId="2" applyFont="1" applyFill="1" applyBorder="1" applyAlignment="1">
      <alignment vertical="center" shrinkToFit="1"/>
    </xf>
    <xf numFmtId="38" fontId="7" fillId="0" borderId="222" xfId="1" applyFont="1" applyFill="1" applyBorder="1" applyAlignment="1">
      <alignment vertical="center"/>
    </xf>
    <xf numFmtId="0" fontId="21" fillId="0" borderId="225" xfId="5" applyFont="1" applyFill="1" applyBorder="1" applyAlignment="1">
      <alignment vertical="center" shrinkToFit="1"/>
    </xf>
    <xf numFmtId="0" fontId="21" fillId="0" borderId="217" xfId="5" applyFont="1" applyFill="1" applyBorder="1" applyAlignment="1">
      <alignment horizontal="center" vertical="center"/>
    </xf>
    <xf numFmtId="0" fontId="33" fillId="0" borderId="236" xfId="5" applyFont="1" applyFill="1" applyBorder="1" applyAlignment="1">
      <alignment vertical="center" shrinkToFit="1"/>
    </xf>
    <xf numFmtId="0" fontId="33" fillId="0" borderId="223" xfId="5" applyFont="1" applyFill="1" applyBorder="1" applyAlignment="1">
      <alignment vertical="center" shrinkToFit="1"/>
    </xf>
    <xf numFmtId="0" fontId="16" fillId="0" borderId="223" xfId="5" applyFont="1" applyFill="1" applyBorder="1" applyAlignment="1">
      <alignment horizontal="center" vertical="center"/>
    </xf>
    <xf numFmtId="0" fontId="31" fillId="16" borderId="237" xfId="2" quotePrefix="1" applyFont="1" applyFill="1" applyBorder="1" applyAlignment="1">
      <alignment shrinkToFit="1"/>
    </xf>
    <xf numFmtId="0" fontId="39" fillId="0" borderId="225" xfId="5" applyFont="1" applyFill="1" applyBorder="1" applyAlignment="1">
      <alignment vertical="center" shrinkToFit="1"/>
    </xf>
    <xf numFmtId="0" fontId="28" fillId="0" borderId="223" xfId="5" applyFont="1" applyFill="1" applyBorder="1" applyAlignment="1">
      <alignment horizontal="center" vertical="center"/>
    </xf>
    <xf numFmtId="0" fontId="25" fillId="0" borderId="222" xfId="5" applyFont="1" applyFill="1" applyBorder="1" applyAlignment="1">
      <alignment vertical="center" shrinkToFit="1"/>
    </xf>
    <xf numFmtId="0" fontId="25" fillId="0" borderId="225" xfId="5" applyFont="1" applyFill="1" applyBorder="1" applyAlignment="1">
      <alignment vertical="center" shrinkToFit="1"/>
    </xf>
    <xf numFmtId="0" fontId="31" fillId="16" borderId="237" xfId="2" applyFont="1" applyFill="1" applyBorder="1" applyAlignment="1">
      <alignment shrinkToFit="1"/>
    </xf>
    <xf numFmtId="0" fontId="16" fillId="0" borderId="238" xfId="5" applyFont="1" applyFill="1" applyBorder="1" applyAlignment="1">
      <alignment horizontal="center" vertical="center"/>
    </xf>
    <xf numFmtId="0" fontId="33" fillId="0" borderId="239" xfId="5" applyFont="1" applyFill="1" applyBorder="1" applyAlignment="1">
      <alignment vertical="center" shrinkToFit="1"/>
    </xf>
    <xf numFmtId="0" fontId="21" fillId="0" borderId="227" xfId="5" applyFont="1" applyFill="1" applyBorder="1" applyAlignment="1">
      <alignment vertical="center" shrinkToFit="1"/>
    </xf>
    <xf numFmtId="0" fontId="33" fillId="0" borderId="227" xfId="5" applyFont="1" applyFill="1" applyBorder="1" applyAlignment="1">
      <alignment vertical="center" shrinkToFit="1"/>
    </xf>
    <xf numFmtId="38" fontId="33" fillId="0" borderId="227" xfId="1" applyFont="1" applyFill="1" applyBorder="1" applyAlignment="1">
      <alignment vertical="center"/>
    </xf>
    <xf numFmtId="0" fontId="33" fillId="0" borderId="240" xfId="5" applyFont="1" applyFill="1" applyBorder="1" applyAlignment="1">
      <alignment vertical="center" shrinkToFit="1"/>
    </xf>
    <xf numFmtId="0" fontId="21" fillId="0" borderId="212" xfId="5" applyFont="1" applyFill="1" applyBorder="1" applyAlignment="1">
      <alignment horizontal="center" vertical="center"/>
    </xf>
    <xf numFmtId="49" fontId="33" fillId="0" borderId="241" xfId="5" applyNumberFormat="1" applyFont="1" applyFill="1" applyBorder="1" applyAlignment="1">
      <alignment vertical="center" shrinkToFit="1"/>
    </xf>
    <xf numFmtId="49" fontId="33" fillId="0" borderId="242" xfId="5" applyNumberFormat="1" applyFont="1" applyFill="1" applyBorder="1" applyAlignment="1">
      <alignment vertical="center" shrinkToFit="1"/>
    </xf>
    <xf numFmtId="0" fontId="21" fillId="0" borderId="243" xfId="5" applyFont="1" applyFill="1" applyBorder="1" applyAlignment="1">
      <alignment horizontal="center" vertical="center"/>
    </xf>
    <xf numFmtId="0" fontId="33" fillId="0" borderId="244" xfId="5" applyFont="1" applyFill="1" applyBorder="1" applyAlignment="1">
      <alignment vertical="center" shrinkToFit="1"/>
    </xf>
    <xf numFmtId="0" fontId="21" fillId="0" borderId="242" xfId="5" applyFont="1" applyFill="1" applyBorder="1" applyAlignment="1">
      <alignment vertical="center" shrinkToFit="1"/>
    </xf>
    <xf numFmtId="0" fontId="33" fillId="0" borderId="242" xfId="5" applyFont="1" applyFill="1" applyBorder="1" applyAlignment="1">
      <alignment vertical="center" shrinkToFit="1"/>
    </xf>
    <xf numFmtId="38" fontId="33" fillId="0" borderId="242" xfId="1" applyFont="1" applyFill="1" applyBorder="1" applyAlignment="1">
      <alignment vertical="center"/>
    </xf>
    <xf numFmtId="0" fontId="33" fillId="0" borderId="242" xfId="5" applyFont="1" applyFill="1" applyBorder="1" applyAlignment="1">
      <alignment vertical="center"/>
    </xf>
    <xf numFmtId="0" fontId="33" fillId="0" borderId="245" xfId="5" applyFont="1" applyFill="1" applyBorder="1" applyAlignment="1">
      <alignment vertical="center" shrinkToFit="1"/>
    </xf>
    <xf numFmtId="0" fontId="33" fillId="0" borderId="215" xfId="5" applyFont="1" applyFill="1" applyBorder="1" applyAlignment="1">
      <alignment vertical="center" shrinkToFit="1"/>
    </xf>
    <xf numFmtId="0" fontId="33" fillId="0" borderId="0" xfId="8" applyAlignment="1">
      <alignment shrinkToFit="1"/>
    </xf>
    <xf numFmtId="0" fontId="66" fillId="0" borderId="0" xfId="7" applyFont="1" applyAlignment="1">
      <alignment shrinkToFit="1"/>
    </xf>
    <xf numFmtId="0" fontId="67" fillId="0" borderId="0" xfId="7" applyFont="1" applyAlignment="1">
      <alignment shrinkToFit="1"/>
    </xf>
    <xf numFmtId="0" fontId="44" fillId="0" borderId="0" xfId="7" applyFont="1" applyAlignment="1">
      <alignment horizontal="center" shrinkToFit="1"/>
    </xf>
    <xf numFmtId="38" fontId="66" fillId="0" borderId="0" xfId="3" applyFont="1" applyFill="1" applyAlignment="1">
      <alignment shrinkToFit="1"/>
    </xf>
    <xf numFmtId="0" fontId="47" fillId="0" borderId="0" xfId="2" applyFont="1" applyAlignment="1">
      <alignment vertical="center"/>
    </xf>
    <xf numFmtId="0" fontId="16" fillId="4" borderId="246" xfId="9" quotePrefix="1" applyFont="1" applyFill="1" applyBorder="1" applyAlignment="1">
      <alignment horizontal="center" shrinkToFit="1"/>
    </xf>
    <xf numFmtId="0" fontId="21" fillId="4" borderId="246" xfId="9" quotePrefix="1" applyFont="1" applyFill="1" applyBorder="1" applyAlignment="1">
      <alignment horizontal="center" shrinkToFit="1"/>
    </xf>
    <xf numFmtId="5" fontId="43" fillId="4" borderId="246" xfId="0" applyNumberFormat="1" applyFont="1" applyFill="1" applyBorder="1" applyAlignment="1">
      <alignment horizontal="center" shrinkToFit="1"/>
    </xf>
    <xf numFmtId="0" fontId="16" fillId="4" borderId="247" xfId="9" quotePrefix="1" applyFont="1" applyFill="1" applyBorder="1" applyAlignment="1">
      <alignment horizontal="center" shrinkToFit="1"/>
    </xf>
    <xf numFmtId="0" fontId="25" fillId="0" borderId="248" xfId="2" applyFont="1" applyBorder="1" applyAlignment="1">
      <alignment vertical="center" shrinkToFit="1"/>
    </xf>
    <xf numFmtId="0" fontId="28" fillId="0" borderId="249" xfId="2" applyFont="1" applyBorder="1" applyAlignment="1">
      <alignment vertical="center" shrinkToFit="1"/>
    </xf>
    <xf numFmtId="0" fontId="25" fillId="0" borderId="250" xfId="2" applyFont="1" applyBorder="1" applyAlignment="1">
      <alignment vertical="center" shrinkToFit="1"/>
    </xf>
    <xf numFmtId="0" fontId="21" fillId="0" borderId="248" xfId="2" applyFont="1" applyBorder="1" applyAlignment="1">
      <alignment vertical="center" shrinkToFit="1"/>
    </xf>
    <xf numFmtId="38" fontId="25" fillId="0" borderId="248" xfId="3" applyFont="1" applyFill="1" applyBorder="1" applyAlignment="1">
      <alignment vertical="center" shrinkToFit="1"/>
    </xf>
    <xf numFmtId="0" fontId="25" fillId="0" borderId="251" xfId="2" applyFont="1" applyBorder="1" applyAlignment="1">
      <alignment vertical="center" shrinkToFit="1"/>
    </xf>
    <xf numFmtId="0" fontId="25" fillId="0" borderId="252" xfId="2" applyFont="1" applyBorder="1" applyAlignment="1">
      <alignment vertical="center" shrinkToFit="1"/>
    </xf>
    <xf numFmtId="0" fontId="28" fillId="0" borderId="253" xfId="2" applyFont="1" applyBorder="1" applyAlignment="1">
      <alignment vertical="center" shrinkToFit="1"/>
    </xf>
    <xf numFmtId="0" fontId="25" fillId="0" borderId="254" xfId="2" applyFont="1" applyBorder="1" applyAlignment="1">
      <alignment vertical="center" shrinkToFit="1"/>
    </xf>
    <xf numFmtId="0" fontId="21" fillId="0" borderId="252" xfId="2" applyFont="1" applyBorder="1" applyAlignment="1">
      <alignment vertical="center" shrinkToFit="1"/>
    </xf>
    <xf numFmtId="38" fontId="25" fillId="0" borderId="252" xfId="3" applyFont="1" applyFill="1" applyBorder="1" applyAlignment="1">
      <alignment vertical="center" shrinkToFit="1"/>
    </xf>
    <xf numFmtId="0" fontId="25" fillId="0" borderId="255" xfId="2" applyFont="1" applyBorder="1" applyAlignment="1">
      <alignment vertical="center" shrinkToFit="1"/>
    </xf>
    <xf numFmtId="0" fontId="25" fillId="0" borderId="256" xfId="2" applyFont="1" applyBorder="1" applyAlignment="1">
      <alignment vertical="center" shrinkToFit="1"/>
    </xf>
    <xf numFmtId="0" fontId="28" fillId="0" borderId="257" xfId="2" applyFont="1" applyBorder="1" applyAlignment="1">
      <alignment vertical="center" shrinkToFit="1"/>
    </xf>
    <xf numFmtId="0" fontId="25" fillId="0" borderId="258" xfId="2" applyFont="1" applyBorder="1" applyAlignment="1">
      <alignment vertical="center" shrinkToFit="1"/>
    </xf>
    <xf numFmtId="0" fontId="21" fillId="0" borderId="256" xfId="2" applyFont="1" applyBorder="1" applyAlignment="1">
      <alignment vertical="center" shrinkToFit="1"/>
    </xf>
    <xf numFmtId="38" fontId="25" fillId="0" borderId="256" xfId="3" applyFont="1" applyFill="1" applyBorder="1" applyAlignment="1">
      <alignment vertical="center" shrinkToFit="1"/>
    </xf>
    <xf numFmtId="0" fontId="25" fillId="0" borderId="259" xfId="2" applyFont="1" applyBorder="1" applyAlignment="1">
      <alignment vertical="center" shrinkToFit="1"/>
    </xf>
    <xf numFmtId="0" fontId="43" fillId="4" borderId="175" xfId="2" applyFont="1" applyFill="1" applyBorder="1" applyAlignment="1">
      <alignment horizontal="center" vertical="center" shrinkToFit="1"/>
    </xf>
    <xf numFmtId="0" fontId="15" fillId="0" borderId="0" xfId="4" applyFont="1" applyAlignment="1">
      <alignment vertical="center"/>
    </xf>
    <xf numFmtId="0" fontId="16" fillId="4" borderId="42" xfId="2" applyFont="1" applyFill="1" applyBorder="1" applyAlignment="1">
      <alignment horizontal="center" vertical="center" shrinkToFit="1"/>
    </xf>
    <xf numFmtId="0" fontId="16" fillId="4" borderId="8" xfId="2" applyFont="1" applyFill="1" applyBorder="1" applyAlignment="1">
      <alignment horizontal="center" vertical="center" shrinkToFit="1"/>
    </xf>
    <xf numFmtId="0" fontId="16" fillId="4" borderId="35" xfId="2" applyFont="1" applyFill="1" applyBorder="1" applyAlignment="1">
      <alignment horizontal="center" vertical="center" shrinkToFit="1"/>
    </xf>
    <xf numFmtId="0" fontId="16" fillId="4" borderId="8" xfId="2" applyFont="1" applyFill="1" applyBorder="1" applyAlignment="1">
      <alignment horizontal="center" vertical="center" shrinkToFit="1"/>
    </xf>
    <xf numFmtId="0" fontId="15" fillId="0" borderId="0" xfId="4" applyFont="1" applyAlignment="1">
      <alignment vertical="center"/>
    </xf>
    <xf numFmtId="0" fontId="16" fillId="4" borderId="35" xfId="2" applyFont="1" applyFill="1" applyBorder="1" applyAlignment="1">
      <alignment horizontal="center" vertical="center" shrinkToFit="1"/>
    </xf>
    <xf numFmtId="0" fontId="16" fillId="4" borderId="69" xfId="2" applyFont="1" applyFill="1" applyBorder="1" applyAlignment="1">
      <alignment horizontal="center" vertical="center" shrinkToFit="1"/>
    </xf>
    <xf numFmtId="0" fontId="16" fillId="4" borderId="42" xfId="2" applyFont="1" applyFill="1" applyBorder="1" applyAlignment="1">
      <alignment horizontal="center" vertical="center" shrinkToFit="1"/>
    </xf>
    <xf numFmtId="0" fontId="43" fillId="4" borderId="69" xfId="2" applyFont="1" applyFill="1" applyBorder="1" applyAlignment="1">
      <alignment horizontal="center" vertical="center" shrinkToFit="1"/>
    </xf>
    <xf numFmtId="0" fontId="43" fillId="4" borderId="126" xfId="2" applyFont="1" applyFill="1" applyBorder="1" applyAlignment="1">
      <alignment horizontal="center" vertical="center" shrinkToFit="1"/>
    </xf>
    <xf numFmtId="0" fontId="16" fillId="4" borderId="98" xfId="2" applyFont="1" applyFill="1" applyBorder="1" applyAlignment="1">
      <alignment horizontal="center" vertical="center" shrinkToFit="1"/>
    </xf>
    <xf numFmtId="0" fontId="43" fillId="4" borderId="160" xfId="2" applyFont="1" applyFill="1" applyBorder="1" applyAlignment="1">
      <alignment horizontal="center" vertical="center" shrinkToFit="1"/>
    </xf>
    <xf numFmtId="0" fontId="43" fillId="4" borderId="175" xfId="2" applyFont="1" applyFill="1" applyBorder="1" applyAlignment="1">
      <alignment horizontal="center" vertical="center" shrinkToFit="1"/>
    </xf>
    <xf numFmtId="0" fontId="43" fillId="4" borderId="208" xfId="2" applyFont="1" applyFill="1" applyBorder="1" applyAlignment="1">
      <alignment horizontal="center" vertical="center" shrinkToFit="1"/>
    </xf>
    <xf numFmtId="0" fontId="22" fillId="0" borderId="137" xfId="5" applyFont="1" applyFill="1" applyBorder="1" applyAlignment="1">
      <alignment vertical="center" shrinkToFit="1"/>
    </xf>
    <xf numFmtId="38" fontId="69" fillId="0" borderId="0" xfId="3" applyFont="1" applyAlignment="1">
      <alignment shrinkToFit="1"/>
    </xf>
    <xf numFmtId="0" fontId="16" fillId="4" borderId="8" xfId="2" applyFont="1" applyFill="1" applyBorder="1" applyAlignment="1">
      <alignment horizontal="center" vertical="center" shrinkToFit="1"/>
    </xf>
    <xf numFmtId="0" fontId="31" fillId="2" borderId="4" xfId="2" applyFont="1" applyFill="1" applyBorder="1" applyAlignment="1">
      <alignment horizontal="center" vertical="center" shrinkToFit="1"/>
    </xf>
    <xf numFmtId="0" fontId="31" fillId="2" borderId="5" xfId="2" applyFont="1" applyFill="1" applyBorder="1" applyAlignment="1">
      <alignment horizontal="center" vertical="center" shrinkToFit="1"/>
    </xf>
    <xf numFmtId="0" fontId="31" fillId="2" borderId="6" xfId="2" applyFont="1" applyFill="1" applyBorder="1" applyAlignment="1">
      <alignment horizontal="center" vertical="center" shrinkToFit="1"/>
    </xf>
    <xf numFmtId="0" fontId="16" fillId="4" borderId="25" xfId="2" applyFont="1" applyFill="1" applyBorder="1" applyAlignment="1">
      <alignment horizontal="center" vertical="center" shrinkToFit="1"/>
    </xf>
    <xf numFmtId="0" fontId="16" fillId="4" borderId="26" xfId="2" applyFont="1" applyFill="1" applyBorder="1" applyAlignment="1">
      <alignment horizontal="center" vertical="center" shrinkToFit="1"/>
    </xf>
    <xf numFmtId="0" fontId="31" fillId="5" borderId="4" xfId="2" applyFont="1" applyFill="1" applyBorder="1" applyAlignment="1">
      <alignment horizontal="center" vertical="center" shrinkToFit="1"/>
    </xf>
    <xf numFmtId="0" fontId="31" fillId="5" borderId="5" xfId="2" applyFont="1" applyFill="1" applyBorder="1" applyAlignment="1">
      <alignment horizontal="center" vertical="center" shrinkToFit="1"/>
    </xf>
    <xf numFmtId="0" fontId="31" fillId="5" borderId="6" xfId="2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center" vertical="center" shrinkToFit="1"/>
    </xf>
    <xf numFmtId="0" fontId="4" fillId="3" borderId="2" xfId="2" applyFont="1" applyFill="1" applyBorder="1" applyAlignment="1">
      <alignment horizontal="center" vertical="center" shrinkToFit="1"/>
    </xf>
    <xf numFmtId="0" fontId="4" fillId="3" borderId="3" xfId="2" applyFont="1" applyFill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15" fillId="0" borderId="0" xfId="4" applyFont="1" applyAlignment="1">
      <alignment vertical="center"/>
    </xf>
    <xf numFmtId="0" fontId="31" fillId="3" borderId="4" xfId="2" applyFont="1" applyFill="1" applyBorder="1" applyAlignment="1">
      <alignment horizontal="center" vertical="center" shrinkToFit="1"/>
    </xf>
    <xf numFmtId="0" fontId="31" fillId="3" borderId="5" xfId="2" applyFont="1" applyFill="1" applyBorder="1" applyAlignment="1">
      <alignment horizontal="center" vertical="center" shrinkToFit="1"/>
    </xf>
    <xf numFmtId="0" fontId="31" fillId="3" borderId="6" xfId="2" applyFont="1" applyFill="1" applyBorder="1" applyAlignment="1">
      <alignment horizontal="center" vertical="center" shrinkToFit="1"/>
    </xf>
    <xf numFmtId="0" fontId="16" fillId="4" borderId="35" xfId="2" applyFont="1" applyFill="1" applyBorder="1" applyAlignment="1">
      <alignment horizontal="center" vertical="center" shrinkToFit="1"/>
    </xf>
    <xf numFmtId="0" fontId="31" fillId="6" borderId="38" xfId="2" applyFont="1" applyFill="1" applyBorder="1" applyAlignment="1">
      <alignment horizontal="center" vertical="center" shrinkToFit="1"/>
    </xf>
    <xf numFmtId="0" fontId="31" fillId="6" borderId="39" xfId="2" applyFont="1" applyFill="1" applyBorder="1" applyAlignment="1">
      <alignment horizontal="center" vertical="center" shrinkToFit="1"/>
    </xf>
    <xf numFmtId="0" fontId="31" fillId="6" borderId="40" xfId="2" applyFont="1" applyFill="1" applyBorder="1" applyAlignment="1">
      <alignment horizontal="center" vertical="center" shrinkToFit="1"/>
    </xf>
    <xf numFmtId="0" fontId="31" fillId="5" borderId="29" xfId="2" applyFont="1" applyFill="1" applyBorder="1" applyAlignment="1">
      <alignment horizontal="center" vertical="center" shrinkToFit="1"/>
    </xf>
    <xf numFmtId="0" fontId="31" fillId="5" borderId="30" xfId="2" applyFont="1" applyFill="1" applyBorder="1" applyAlignment="1">
      <alignment horizontal="center" vertical="center" shrinkToFit="1"/>
    </xf>
    <xf numFmtId="0" fontId="31" fillId="5" borderId="31" xfId="2" applyFont="1" applyFill="1" applyBorder="1" applyAlignment="1">
      <alignment horizontal="center" vertical="center" shrinkToFit="1"/>
    </xf>
    <xf numFmtId="0" fontId="31" fillId="7" borderId="86" xfId="2" applyFont="1" applyFill="1" applyBorder="1" applyAlignment="1">
      <alignment horizontal="center" vertical="center" shrinkToFit="1"/>
    </xf>
    <xf numFmtId="0" fontId="31" fillId="7" borderId="87" xfId="2" applyFont="1" applyFill="1" applyBorder="1" applyAlignment="1">
      <alignment horizontal="center" vertical="center" shrinkToFit="1"/>
    </xf>
    <xf numFmtId="0" fontId="31" fillId="7" borderId="88" xfId="2" applyFont="1" applyFill="1" applyBorder="1" applyAlignment="1">
      <alignment horizontal="center" vertical="center" shrinkToFit="1"/>
    </xf>
    <xf numFmtId="0" fontId="16" fillId="4" borderId="69" xfId="2" applyFont="1" applyFill="1" applyBorder="1" applyAlignment="1">
      <alignment horizontal="center" vertical="center" shrinkToFit="1"/>
    </xf>
    <xf numFmtId="0" fontId="31" fillId="7" borderId="91" xfId="2" applyFont="1" applyFill="1" applyBorder="1" applyAlignment="1">
      <alignment horizontal="center" vertical="center" shrinkToFit="1"/>
    </xf>
    <xf numFmtId="0" fontId="31" fillId="7" borderId="92" xfId="2" applyFont="1" applyFill="1" applyBorder="1" applyAlignment="1">
      <alignment horizontal="center" vertical="center" shrinkToFit="1"/>
    </xf>
    <xf numFmtId="0" fontId="31" fillId="7" borderId="93" xfId="2" applyFont="1" applyFill="1" applyBorder="1" applyAlignment="1">
      <alignment horizontal="center" vertical="center" shrinkToFit="1"/>
    </xf>
    <xf numFmtId="0" fontId="16" fillId="4" borderId="42" xfId="2" applyFont="1" applyFill="1" applyBorder="1" applyAlignment="1">
      <alignment horizontal="center" vertical="center" shrinkToFit="1"/>
    </xf>
    <xf numFmtId="0" fontId="4" fillId="7" borderId="63" xfId="2" applyFont="1" applyFill="1" applyBorder="1" applyAlignment="1">
      <alignment horizontal="center" vertical="center" shrinkToFit="1"/>
    </xf>
    <xf numFmtId="0" fontId="4" fillId="7" borderId="0" xfId="2" applyFont="1" applyFill="1" applyAlignment="1">
      <alignment horizontal="center" vertical="center" shrinkToFit="1"/>
    </xf>
    <xf numFmtId="0" fontId="31" fillId="7" borderId="64" xfId="2" applyFont="1" applyFill="1" applyBorder="1" applyAlignment="1">
      <alignment horizontal="center" vertical="center" shrinkToFit="1"/>
    </xf>
    <xf numFmtId="0" fontId="31" fillId="7" borderId="65" xfId="2" applyFont="1" applyFill="1" applyBorder="1" applyAlignment="1">
      <alignment horizontal="center" vertical="center" shrinkToFit="1"/>
    </xf>
    <xf numFmtId="0" fontId="31" fillId="7" borderId="66" xfId="2" applyFont="1" applyFill="1" applyBorder="1" applyAlignment="1">
      <alignment horizontal="center" vertical="center" shrinkToFit="1"/>
    </xf>
    <xf numFmtId="0" fontId="31" fillId="7" borderId="91" xfId="2" applyFont="1" applyFill="1" applyBorder="1" applyAlignment="1">
      <alignment horizontal="center" shrinkToFit="1"/>
    </xf>
    <xf numFmtId="0" fontId="31" fillId="7" borderId="92" xfId="2" applyFont="1" applyFill="1" applyBorder="1" applyAlignment="1">
      <alignment horizontal="center" shrinkToFit="1"/>
    </xf>
    <xf numFmtId="0" fontId="31" fillId="7" borderId="93" xfId="2" applyFont="1" applyFill="1" applyBorder="1" applyAlignment="1">
      <alignment horizontal="center" shrinkToFit="1"/>
    </xf>
    <xf numFmtId="0" fontId="43" fillId="4" borderId="69" xfId="2" applyFont="1" applyFill="1" applyBorder="1" applyAlignment="1">
      <alignment horizontal="center" vertical="center" shrinkToFit="1"/>
    </xf>
    <xf numFmtId="0" fontId="4" fillId="8" borderId="0" xfId="2" applyFont="1" applyFill="1" applyBorder="1" applyAlignment="1">
      <alignment horizontal="center" vertical="center" shrinkToFit="1"/>
    </xf>
    <xf numFmtId="0" fontId="31" fillId="8" borderId="64" xfId="2" applyFont="1" applyFill="1" applyBorder="1" applyAlignment="1">
      <alignment horizontal="center" vertical="center" shrinkToFit="1"/>
    </xf>
    <xf numFmtId="0" fontId="31" fillId="8" borderId="65" xfId="2" applyFont="1" applyFill="1" applyBorder="1" applyAlignment="1">
      <alignment horizontal="center" vertical="center" shrinkToFit="1"/>
    </xf>
    <xf numFmtId="0" fontId="31" fillId="8" borderId="66" xfId="2" applyFont="1" applyFill="1" applyBorder="1" applyAlignment="1">
      <alignment horizontal="center" vertical="center" shrinkToFit="1"/>
    </xf>
    <xf numFmtId="0" fontId="15" fillId="0" borderId="0" xfId="4" applyFont="1" applyAlignment="1">
      <alignment shrinkToFit="1"/>
    </xf>
    <xf numFmtId="0" fontId="31" fillId="10" borderId="121" xfId="2" applyFont="1" applyFill="1" applyBorder="1" applyAlignment="1">
      <alignment horizontal="center" shrinkToFit="1"/>
    </xf>
    <xf numFmtId="0" fontId="31" fillId="10" borderId="122" xfId="2" applyFont="1" applyFill="1" applyBorder="1" applyAlignment="1">
      <alignment horizontal="center" shrinkToFit="1"/>
    </xf>
    <xf numFmtId="0" fontId="31" fillId="10" borderId="123" xfId="2" applyFont="1" applyFill="1" applyBorder="1" applyAlignment="1">
      <alignment horizontal="center" shrinkToFit="1"/>
    </xf>
    <xf numFmtId="0" fontId="43" fillId="4" borderId="126" xfId="2" applyFont="1" applyFill="1" applyBorder="1" applyAlignment="1">
      <alignment horizontal="center" vertical="center" shrinkToFit="1"/>
    </xf>
    <xf numFmtId="0" fontId="31" fillId="9" borderId="121" xfId="2" applyFont="1" applyFill="1" applyBorder="1" applyAlignment="1">
      <alignment horizontal="center" shrinkToFit="1"/>
    </xf>
    <xf numFmtId="0" fontId="31" fillId="9" borderId="122" xfId="2" applyFont="1" applyFill="1" applyBorder="1" applyAlignment="1">
      <alignment horizontal="center" shrinkToFit="1"/>
    </xf>
    <xf numFmtId="0" fontId="31" fillId="9" borderId="123" xfId="2" applyFont="1" applyFill="1" applyBorder="1" applyAlignment="1">
      <alignment horizontal="center" shrinkToFit="1"/>
    </xf>
    <xf numFmtId="0" fontId="16" fillId="4" borderId="98" xfId="2" applyFont="1" applyFill="1" applyBorder="1" applyAlignment="1">
      <alignment horizontal="center" vertical="center" shrinkToFit="1"/>
    </xf>
    <xf numFmtId="0" fontId="31" fillId="8" borderId="91" xfId="2" applyFont="1" applyFill="1" applyBorder="1" applyAlignment="1">
      <alignment horizontal="center" vertical="center" shrinkToFit="1"/>
    </xf>
    <xf numFmtId="0" fontId="31" fillId="8" borderId="92" xfId="2" applyFont="1" applyFill="1" applyBorder="1" applyAlignment="1">
      <alignment horizontal="center" vertical="center" shrinkToFit="1"/>
    </xf>
    <xf numFmtId="0" fontId="31" fillId="8" borderId="93" xfId="2" applyFont="1" applyFill="1" applyBorder="1" applyAlignment="1">
      <alignment horizontal="center" vertical="center" shrinkToFit="1"/>
    </xf>
    <xf numFmtId="0" fontId="4" fillId="9" borderId="120" xfId="2" applyFont="1" applyFill="1" applyBorder="1" applyAlignment="1">
      <alignment horizontal="center" shrinkToFit="1"/>
    </xf>
    <xf numFmtId="0" fontId="4" fillId="9" borderId="0" xfId="2" applyFont="1" applyFill="1" applyAlignment="1">
      <alignment horizontal="center" shrinkToFit="1"/>
    </xf>
    <xf numFmtId="0" fontId="31" fillId="10" borderId="145" xfId="2" applyFont="1" applyFill="1" applyBorder="1" applyAlignment="1">
      <alignment horizontal="center" shrinkToFit="1"/>
    </xf>
    <xf numFmtId="0" fontId="31" fillId="10" borderId="146" xfId="2" applyFont="1" applyFill="1" applyBorder="1" applyAlignment="1">
      <alignment horizontal="center" shrinkToFit="1"/>
    </xf>
    <xf numFmtId="0" fontId="31" fillId="10" borderId="147" xfId="2" applyFont="1" applyFill="1" applyBorder="1" applyAlignment="1">
      <alignment horizontal="center" shrinkToFit="1"/>
    </xf>
    <xf numFmtId="0" fontId="43" fillId="4" borderId="160" xfId="2" applyFont="1" applyFill="1" applyBorder="1" applyAlignment="1">
      <alignment horizontal="center" vertical="center" shrinkToFit="1"/>
    </xf>
    <xf numFmtId="0" fontId="31" fillId="9" borderId="145" xfId="2" applyFont="1" applyFill="1" applyBorder="1" applyAlignment="1">
      <alignment horizontal="center" shrinkToFit="1"/>
    </xf>
    <xf numFmtId="0" fontId="31" fillId="9" borderId="146" xfId="2" applyFont="1" applyFill="1" applyBorder="1" applyAlignment="1">
      <alignment horizontal="center" shrinkToFit="1"/>
    </xf>
    <xf numFmtId="0" fontId="31" fillId="9" borderId="147" xfId="2" applyFont="1" applyFill="1" applyBorder="1" applyAlignment="1">
      <alignment horizontal="center" shrinkToFit="1"/>
    </xf>
    <xf numFmtId="0" fontId="31" fillId="9" borderId="1" xfId="2" applyFont="1" applyFill="1" applyBorder="1" applyAlignment="1">
      <alignment horizontal="center" shrinkToFit="1"/>
    </xf>
    <xf numFmtId="0" fontId="31" fillId="9" borderId="2" xfId="2" applyFont="1" applyFill="1" applyBorder="1" applyAlignment="1">
      <alignment horizontal="center" shrinkToFit="1"/>
    </xf>
    <xf numFmtId="0" fontId="31" fillId="9" borderId="3" xfId="2" applyFont="1" applyFill="1" applyBorder="1" applyAlignment="1">
      <alignment horizontal="center" shrinkToFit="1"/>
    </xf>
    <xf numFmtId="0" fontId="31" fillId="9" borderId="166" xfId="2" applyFont="1" applyFill="1" applyBorder="1" applyAlignment="1">
      <alignment horizontal="center" shrinkToFit="1"/>
    </xf>
    <xf numFmtId="0" fontId="31" fillId="9" borderId="167" xfId="2" applyFont="1" applyFill="1" applyBorder="1" applyAlignment="1">
      <alignment horizontal="center" shrinkToFit="1"/>
    </xf>
    <xf numFmtId="0" fontId="31" fillId="9" borderId="168" xfId="2" applyFont="1" applyFill="1" applyBorder="1" applyAlignment="1">
      <alignment horizontal="center" shrinkToFit="1"/>
    </xf>
    <xf numFmtId="0" fontId="31" fillId="9" borderId="163" xfId="2" applyFont="1" applyFill="1" applyBorder="1" applyAlignment="1">
      <alignment horizontal="center" shrinkToFit="1"/>
    </xf>
    <xf numFmtId="0" fontId="31" fillId="9" borderId="164" xfId="2" applyFont="1" applyFill="1" applyBorder="1" applyAlignment="1">
      <alignment horizontal="center" shrinkToFit="1"/>
    </xf>
    <xf numFmtId="0" fontId="31" fillId="9" borderId="165" xfId="2" applyFont="1" applyFill="1" applyBorder="1" applyAlignment="1">
      <alignment horizontal="center" shrinkToFit="1"/>
    </xf>
    <xf numFmtId="0" fontId="4" fillId="11" borderId="169" xfId="2" applyFont="1" applyFill="1" applyBorder="1" applyAlignment="1">
      <alignment horizontal="center" shrinkToFit="1"/>
    </xf>
    <xf numFmtId="0" fontId="4" fillId="11" borderId="0" xfId="2" applyFont="1" applyFill="1" applyAlignment="1">
      <alignment horizontal="center" shrinkToFit="1"/>
    </xf>
    <xf numFmtId="0" fontId="31" fillId="11" borderId="170" xfId="2" applyFont="1" applyFill="1" applyBorder="1" applyAlignment="1">
      <alignment horizontal="center" shrinkToFit="1"/>
    </xf>
    <xf numFmtId="0" fontId="31" fillId="11" borderId="171" xfId="2" applyFont="1" applyFill="1" applyBorder="1" applyAlignment="1">
      <alignment horizontal="center" shrinkToFit="1"/>
    </xf>
    <xf numFmtId="0" fontId="31" fillId="11" borderId="172" xfId="2" applyFont="1" applyFill="1" applyBorder="1" applyAlignment="1">
      <alignment horizontal="center" shrinkToFit="1"/>
    </xf>
    <xf numFmtId="0" fontId="43" fillId="4" borderId="175" xfId="2" applyFont="1" applyFill="1" applyBorder="1" applyAlignment="1">
      <alignment horizontal="center" vertical="center" shrinkToFit="1"/>
    </xf>
    <xf numFmtId="0" fontId="31" fillId="11" borderId="196" xfId="2" applyFont="1" applyFill="1" applyBorder="1" applyAlignment="1">
      <alignment horizontal="center" shrinkToFit="1"/>
    </xf>
    <xf numFmtId="0" fontId="31" fillId="11" borderId="197" xfId="2" applyFont="1" applyFill="1" applyBorder="1" applyAlignment="1">
      <alignment horizontal="center" shrinkToFit="1"/>
    </xf>
    <xf numFmtId="0" fontId="31" fillId="11" borderId="198" xfId="2" applyFont="1" applyFill="1" applyBorder="1" applyAlignment="1">
      <alignment horizontal="center" shrinkToFit="1"/>
    </xf>
    <xf numFmtId="0" fontId="31" fillId="12" borderId="170" xfId="2" applyFont="1" applyFill="1" applyBorder="1" applyAlignment="1">
      <alignment horizontal="center" shrinkToFit="1"/>
    </xf>
    <xf numFmtId="0" fontId="31" fillId="12" borderId="171" xfId="2" applyFont="1" applyFill="1" applyBorder="1" applyAlignment="1">
      <alignment horizontal="center" shrinkToFit="1"/>
    </xf>
    <xf numFmtId="0" fontId="31" fillId="12" borderId="172" xfId="2" applyFont="1" applyFill="1" applyBorder="1" applyAlignment="1">
      <alignment horizontal="center" shrinkToFit="1"/>
    </xf>
    <xf numFmtId="0" fontId="31" fillId="11" borderId="200" xfId="2" applyFont="1" applyFill="1" applyBorder="1" applyAlignment="1">
      <alignment horizontal="center" shrinkToFit="1"/>
    </xf>
    <xf numFmtId="0" fontId="31" fillId="11" borderId="201" xfId="2" applyFont="1" applyFill="1" applyBorder="1" applyAlignment="1">
      <alignment horizontal="center" shrinkToFit="1"/>
    </xf>
    <xf numFmtId="0" fontId="31" fillId="11" borderId="202" xfId="2" applyFont="1" applyFill="1" applyBorder="1" applyAlignment="1">
      <alignment horizontal="center" shrinkToFit="1"/>
    </xf>
    <xf numFmtId="0" fontId="61" fillId="12" borderId="0" xfId="5" applyFont="1" applyFill="1" applyAlignment="1">
      <alignment horizontal="center" shrinkToFit="1"/>
    </xf>
    <xf numFmtId="0" fontId="4" fillId="15" borderId="203" xfId="2" applyFont="1" applyFill="1" applyBorder="1" applyAlignment="1">
      <alignment horizontal="center" shrinkToFit="1"/>
    </xf>
    <xf numFmtId="0" fontId="4" fillId="15" borderId="0" xfId="2" applyFont="1" applyFill="1" applyAlignment="1">
      <alignment horizontal="center" shrinkToFit="1"/>
    </xf>
    <xf numFmtId="0" fontId="43" fillId="4" borderId="208" xfId="2" applyFont="1" applyFill="1" applyBorder="1" applyAlignment="1">
      <alignment horizontal="center" vertical="center" shrinkToFit="1"/>
    </xf>
    <xf numFmtId="0" fontId="31" fillId="16" borderId="204" xfId="2" applyFont="1" applyFill="1" applyBorder="1" applyAlignment="1">
      <alignment horizontal="center" shrinkToFit="1"/>
    </xf>
    <xf numFmtId="0" fontId="31" fillId="16" borderId="205" xfId="2" applyFont="1" applyFill="1" applyBorder="1" applyAlignment="1">
      <alignment horizontal="center" shrinkToFit="1"/>
    </xf>
    <xf numFmtId="0" fontId="31" fillId="16" borderId="206" xfId="2" applyFont="1" applyFill="1" applyBorder="1" applyAlignment="1">
      <alignment horizontal="center" shrinkToFit="1"/>
    </xf>
    <xf numFmtId="0" fontId="44" fillId="0" borderId="0" xfId="5" applyFont="1" applyAlignment="1">
      <alignment horizontal="center" shrinkToFit="1"/>
    </xf>
    <xf numFmtId="0" fontId="31" fillId="15" borderId="0" xfId="2" applyFont="1" applyFill="1" applyAlignment="1">
      <alignment horizontal="center" shrinkToFit="1"/>
    </xf>
    <xf numFmtId="0" fontId="21" fillId="17" borderId="233" xfId="6" applyFont="1" applyFill="1" applyBorder="1" applyAlignment="1">
      <alignment horizontal="center" shrinkToFit="1"/>
    </xf>
    <xf numFmtId="0" fontId="21" fillId="17" borderId="234" xfId="6" applyFont="1" applyFill="1" applyBorder="1" applyAlignment="1">
      <alignment horizontal="center" shrinkToFit="1"/>
    </xf>
    <xf numFmtId="0" fontId="31" fillId="15" borderId="204" xfId="2" applyFont="1" applyFill="1" applyBorder="1" applyAlignment="1">
      <alignment horizontal="center" shrinkToFit="1"/>
    </xf>
    <xf numFmtId="0" fontId="31" fillId="15" borderId="205" xfId="2" applyFont="1" applyFill="1" applyBorder="1" applyAlignment="1">
      <alignment horizontal="center" shrinkToFit="1"/>
    </xf>
    <xf numFmtId="0" fontId="31" fillId="15" borderId="206" xfId="2" applyFont="1" applyFill="1" applyBorder="1" applyAlignment="1">
      <alignment horizontal="center" shrinkToFit="1"/>
    </xf>
    <xf numFmtId="0" fontId="65" fillId="18" borderId="120" xfId="9" applyFont="1" applyFill="1" applyBorder="1" applyAlignment="1">
      <alignment horizontal="center" shrinkToFit="1"/>
    </xf>
    <xf numFmtId="0" fontId="65" fillId="18" borderId="0" xfId="9" applyFont="1" applyFill="1" applyAlignment="1">
      <alignment horizontal="center" shrinkToFit="1"/>
    </xf>
  </cellXfs>
  <cellStyles count="10">
    <cellStyle name="桁区切り" xfId="1" builtinId="6"/>
    <cellStyle name="桁区切り 2" xfId="3"/>
    <cellStyle name="標準" xfId="0" builtinId="0"/>
    <cellStyle name="標準 2 2" xfId="5"/>
    <cellStyle name="標準 2 3" xfId="2"/>
    <cellStyle name="標準 4" xfId="7"/>
    <cellStyle name="標準 5 2" xfId="4"/>
    <cellStyle name="標準_2021時間割" xfId="8"/>
    <cellStyle name="標準_データ_1" xfId="6"/>
    <cellStyle name="標準_平成22年後期教科書10100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887</xdr:row>
      <xdr:rowOff>19050</xdr:rowOff>
    </xdr:from>
    <xdr:to>
      <xdr:col>12</xdr:col>
      <xdr:colOff>533400</xdr:colOff>
      <xdr:row>891</xdr:row>
      <xdr:rowOff>180975</xdr:rowOff>
    </xdr:to>
    <xdr:cxnSp macro="">
      <xdr:nvCxnSpPr>
        <xdr:cNvPr id="2" name="直線矢印コネクタ 1">
          <a:extLst>
            <a:ext uri="{FF2B5EF4-FFF2-40B4-BE49-F238E27FC236}">
              <a16:creationId xmlns="" xmlns:a16="http://schemas.microsoft.com/office/drawing/2014/main" id="{C5E85630-D133-4567-8393-68432B1B93F6}"/>
            </a:ext>
          </a:extLst>
        </xdr:cNvPr>
        <xdr:cNvCxnSpPr/>
      </xdr:nvCxnSpPr>
      <xdr:spPr>
        <a:xfrm>
          <a:off x="9677400" y="211959825"/>
          <a:ext cx="9525" cy="1152525"/>
        </a:xfrm>
        <a:prstGeom prst="straightConnector1">
          <a:avLst/>
        </a:prstGeom>
        <a:ln w="127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58</xdr:row>
      <xdr:rowOff>19050</xdr:rowOff>
    </xdr:from>
    <xdr:to>
      <xdr:col>12</xdr:col>
      <xdr:colOff>533400</xdr:colOff>
      <xdr:row>62</xdr:row>
      <xdr:rowOff>180975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C5E85630-D133-4567-8393-68432B1B93F6}"/>
            </a:ext>
          </a:extLst>
        </xdr:cNvPr>
        <xdr:cNvCxnSpPr/>
      </xdr:nvCxnSpPr>
      <xdr:spPr>
        <a:xfrm>
          <a:off x="9677400" y="13325475"/>
          <a:ext cx="9525" cy="1152525"/>
        </a:xfrm>
        <a:prstGeom prst="straightConnector1">
          <a:avLst/>
        </a:prstGeom>
        <a:ln w="127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1"/>
  <sheetViews>
    <sheetView tabSelected="1" zoomScaleNormal="100" workbookViewId="0">
      <selection sqref="A1:M1"/>
    </sheetView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s="1" customFormat="1" ht="30" customHeight="1" thickTop="1" thickBot="1">
      <c r="A1" s="736" t="s">
        <v>0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8"/>
    </row>
    <row r="2" spans="1:13" s="1" customFormat="1" ht="6" customHeight="1" thickTop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s="1" customFormat="1" ht="30" customHeight="1" thickTop="1" thickBot="1">
      <c r="A3" s="739" t="s">
        <v>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1"/>
    </row>
    <row r="4" spans="1:13" s="1" customFormat="1" ht="9.75" customHeight="1" thickTop="1">
      <c r="A4" s="5"/>
      <c r="B4" s="6"/>
      <c r="C4" s="7"/>
      <c r="D4" s="8"/>
      <c r="E4" s="9"/>
      <c r="F4" s="6"/>
      <c r="G4" s="6"/>
      <c r="H4" s="10"/>
      <c r="I4" s="10"/>
      <c r="J4" s="11"/>
      <c r="K4" s="10"/>
      <c r="L4" s="12"/>
      <c r="M4" s="13"/>
    </row>
    <row r="5" spans="1:13" s="1" customFormat="1" ht="20.100000000000001" customHeight="1">
      <c r="B5" s="742"/>
      <c r="C5" s="742"/>
      <c r="D5" s="742"/>
      <c r="E5" s="742"/>
      <c r="F5" s="742"/>
      <c r="G5" s="742"/>
      <c r="H5" s="742"/>
      <c r="I5" s="14"/>
      <c r="J5" s="15"/>
      <c r="K5" s="14"/>
      <c r="L5" s="16"/>
    </row>
    <row r="6" spans="1:13" s="25" customFormat="1" ht="9.75" customHeight="1">
      <c r="A6" s="17"/>
      <c r="B6" s="18"/>
      <c r="C6" s="19"/>
      <c r="D6" s="20"/>
      <c r="E6" s="21"/>
      <c r="F6" s="18"/>
      <c r="G6" s="18"/>
      <c r="H6" s="22"/>
      <c r="I6" s="22"/>
      <c r="J6" s="23"/>
      <c r="K6" s="22"/>
      <c r="L6" s="24"/>
    </row>
    <row r="7" spans="1:13" s="25" customFormat="1" ht="20.100000000000001" customHeight="1">
      <c r="A7" s="743" t="s">
        <v>2</v>
      </c>
      <c r="B7" s="743"/>
      <c r="C7" s="743"/>
      <c r="D7" s="743"/>
      <c r="E7" s="743"/>
      <c r="F7" s="743"/>
      <c r="G7" s="743"/>
      <c r="H7" s="743"/>
      <c r="I7" s="743"/>
      <c r="J7" s="743"/>
      <c r="K7" s="743"/>
      <c r="L7" s="743"/>
    </row>
    <row r="8" spans="1:13" s="25" customFormat="1" ht="20.100000000000001" customHeight="1">
      <c r="A8" s="743" t="s">
        <v>3</v>
      </c>
      <c r="B8" s="743"/>
      <c r="C8" s="743"/>
      <c r="D8" s="743"/>
      <c r="E8" s="743"/>
      <c r="F8" s="743"/>
      <c r="G8" s="743"/>
      <c r="H8" s="743"/>
      <c r="I8" s="743"/>
      <c r="J8" s="743"/>
      <c r="K8" s="743"/>
      <c r="L8" s="743"/>
    </row>
    <row r="9" spans="1:13" s="25" customFormat="1" ht="9.75" customHeight="1">
      <c r="C9" s="26"/>
      <c r="D9" s="27"/>
      <c r="E9" s="28"/>
      <c r="H9" s="29"/>
      <c r="I9" s="29"/>
      <c r="J9" s="30"/>
      <c r="K9" s="29"/>
      <c r="L9" s="29"/>
    </row>
    <row r="10" spans="1:13" s="25" customFormat="1" ht="20.100000000000001" customHeight="1">
      <c r="A10" s="715"/>
      <c r="B10" s="32" t="s">
        <v>4</v>
      </c>
      <c r="C10" s="26"/>
      <c r="D10" s="33"/>
      <c r="E10" s="28"/>
      <c r="F10" s="34"/>
      <c r="G10" s="715"/>
      <c r="H10" s="35"/>
      <c r="I10" s="35"/>
      <c r="J10" s="36"/>
      <c r="K10" s="35"/>
      <c r="L10" s="35"/>
      <c r="M10" s="715"/>
    </row>
    <row r="11" spans="1:13" s="25" customFormat="1" ht="20.100000000000001" customHeight="1">
      <c r="B11" s="34" t="s">
        <v>5</v>
      </c>
      <c r="C11" s="26"/>
      <c r="D11" s="27"/>
      <c r="E11" s="28"/>
      <c r="H11" s="29"/>
      <c r="I11" s="29"/>
      <c r="J11" s="30"/>
      <c r="K11" s="29"/>
      <c r="L11" s="29"/>
    </row>
    <row r="12" spans="1:13" s="25" customFormat="1" ht="20.100000000000001" customHeight="1">
      <c r="B12" s="34" t="s">
        <v>6</v>
      </c>
      <c r="C12" s="26"/>
      <c r="D12" s="27"/>
      <c r="E12" s="28"/>
      <c r="H12" s="29"/>
      <c r="I12" s="29"/>
      <c r="J12" s="30"/>
      <c r="K12" s="29"/>
      <c r="L12" s="29"/>
    </row>
    <row r="13" spans="1:13" s="25" customFormat="1" ht="6.75" customHeight="1">
      <c r="A13" s="715"/>
      <c r="C13" s="26"/>
      <c r="D13" s="33"/>
      <c r="E13" s="28"/>
      <c r="F13" s="34"/>
      <c r="G13" s="715"/>
      <c r="H13" s="35"/>
      <c r="I13" s="35"/>
      <c r="J13" s="36"/>
      <c r="K13" s="35"/>
      <c r="L13" s="35"/>
      <c r="M13" s="715"/>
    </row>
    <row r="14" spans="1:13" s="25" customFormat="1" ht="20.100000000000001" customHeight="1">
      <c r="A14" s="715"/>
      <c r="B14" s="715"/>
      <c r="C14" s="37" t="s">
        <v>7</v>
      </c>
      <c r="D14" s="38"/>
      <c r="E14" s="39"/>
      <c r="G14" s="715"/>
      <c r="H14" s="35"/>
      <c r="I14" s="35"/>
      <c r="J14" s="36"/>
      <c r="K14" s="35"/>
      <c r="L14" s="35"/>
      <c r="M14" s="715"/>
    </row>
    <row r="15" spans="1:13" s="40" customFormat="1" ht="20.100000000000001" customHeight="1">
      <c r="C15" s="37" t="s">
        <v>8</v>
      </c>
      <c r="D15" s="41"/>
      <c r="E15" s="42"/>
      <c r="H15" s="43"/>
      <c r="I15" s="43"/>
      <c r="J15" s="44"/>
      <c r="K15" s="43"/>
      <c r="L15" s="43"/>
    </row>
    <row r="16" spans="1:13" s="40" customFormat="1" ht="9.75" customHeight="1">
      <c r="C16" s="45"/>
      <c r="D16" s="41"/>
      <c r="E16" s="42"/>
      <c r="H16" s="43"/>
      <c r="I16" s="43"/>
      <c r="J16" s="44"/>
      <c r="K16" s="43"/>
      <c r="L16" s="43"/>
    </row>
    <row r="17" spans="1:13" s="40" customFormat="1" ht="9.75" customHeight="1">
      <c r="C17" s="46"/>
      <c r="D17" s="41"/>
      <c r="E17" s="42"/>
      <c r="F17" s="37"/>
      <c r="H17" s="43"/>
      <c r="I17" s="43"/>
      <c r="J17" s="44"/>
      <c r="K17" s="43"/>
      <c r="L17" s="43"/>
    </row>
    <row r="18" spans="1:13" s="40" customFormat="1" ht="20.100000000000001" customHeight="1">
      <c r="B18" s="47" t="s">
        <v>9</v>
      </c>
      <c r="C18" s="46"/>
      <c r="D18" s="41"/>
      <c r="E18" s="42"/>
      <c r="F18" s="37"/>
      <c r="H18" s="43"/>
      <c r="I18" s="43"/>
      <c r="J18" s="44"/>
      <c r="K18" s="43"/>
      <c r="L18" s="43"/>
    </row>
    <row r="19" spans="1:13" s="40" customFormat="1" ht="20.100000000000001" customHeight="1">
      <c r="B19" s="47" t="s">
        <v>10</v>
      </c>
      <c r="C19" s="46"/>
      <c r="D19" s="41"/>
      <c r="E19" s="42"/>
      <c r="F19" s="37"/>
      <c r="H19" s="43"/>
      <c r="I19" s="43"/>
      <c r="J19" s="44"/>
      <c r="K19" s="43"/>
      <c r="L19" s="43"/>
    </row>
    <row r="20" spans="1:13" s="40" customFormat="1" ht="8.25" customHeight="1">
      <c r="B20" s="47"/>
      <c r="C20" s="46"/>
      <c r="D20" s="41"/>
      <c r="E20" s="42"/>
      <c r="F20" s="37"/>
      <c r="H20" s="43"/>
      <c r="I20" s="43"/>
      <c r="J20" s="44"/>
      <c r="K20" s="43"/>
      <c r="L20" s="43"/>
    </row>
    <row r="21" spans="1:13" s="40" customFormat="1" ht="20.100000000000001" customHeight="1">
      <c r="B21" s="47" t="s">
        <v>11</v>
      </c>
      <c r="C21" s="46"/>
      <c r="D21" s="41"/>
      <c r="E21" s="42"/>
      <c r="F21" s="37"/>
      <c r="H21" s="43"/>
      <c r="I21" s="43"/>
      <c r="J21" s="44"/>
      <c r="K21" s="43"/>
      <c r="L21" s="43"/>
    </row>
    <row r="22" spans="1:13" s="40" customFormat="1" ht="8.25" customHeight="1">
      <c r="B22" s="47"/>
      <c r="C22" s="46"/>
      <c r="D22" s="41"/>
      <c r="E22" s="42"/>
      <c r="F22" s="37"/>
      <c r="H22" s="43"/>
      <c r="I22" s="43"/>
      <c r="J22" s="44"/>
      <c r="K22" s="43"/>
      <c r="L22" s="43"/>
    </row>
    <row r="23" spans="1:13" s="40" customFormat="1" ht="19.5" customHeight="1">
      <c r="B23" s="48" t="s">
        <v>12</v>
      </c>
      <c r="C23" s="46"/>
      <c r="D23" s="49"/>
      <c r="E23" s="42"/>
      <c r="F23" s="37"/>
      <c r="H23" s="43"/>
      <c r="I23" s="43"/>
      <c r="J23" s="44"/>
      <c r="K23" s="43"/>
      <c r="L23" s="43"/>
    </row>
    <row r="24" spans="1:13" s="40" customFormat="1" ht="19.5" customHeight="1">
      <c r="B24" s="48" t="s">
        <v>13</v>
      </c>
      <c r="C24" s="46"/>
      <c r="D24" s="49"/>
      <c r="E24" s="42"/>
      <c r="F24" s="37"/>
      <c r="H24" s="43"/>
      <c r="I24" s="43"/>
      <c r="J24" s="44"/>
      <c r="K24" s="43"/>
      <c r="L24" s="43"/>
    </row>
    <row r="25" spans="1:13" s="40" customFormat="1" ht="9" customHeight="1">
      <c r="B25" s="48"/>
      <c r="C25" s="46"/>
      <c r="D25" s="49"/>
      <c r="E25" s="42"/>
      <c r="F25" s="37"/>
      <c r="H25" s="43"/>
      <c r="I25" s="43"/>
      <c r="J25" s="44"/>
      <c r="K25" s="43"/>
      <c r="L25" s="43"/>
    </row>
    <row r="26" spans="1:13" s="54" customFormat="1" ht="6" customHeight="1" thickBot="1">
      <c r="A26" s="50"/>
      <c r="B26" s="50"/>
      <c r="C26" s="51"/>
      <c r="D26" s="41"/>
      <c r="E26" s="42"/>
      <c r="F26" s="52"/>
      <c r="G26" s="50"/>
      <c r="H26" s="53"/>
      <c r="I26" s="53"/>
      <c r="J26" s="44"/>
      <c r="K26" s="53"/>
      <c r="L26" s="53"/>
      <c r="M26" s="50"/>
    </row>
    <row r="27" spans="1:13" s="60" customFormat="1" ht="20.100000000000001" customHeight="1" thickBot="1">
      <c r="A27" s="728" t="s">
        <v>14</v>
      </c>
      <c r="B27" s="729"/>
      <c r="C27" s="729"/>
      <c r="D27" s="730"/>
      <c r="E27" s="55"/>
      <c r="F27" s="56"/>
      <c r="G27" s="56"/>
      <c r="H27" s="57"/>
      <c r="I27" s="57"/>
      <c r="J27" s="58"/>
      <c r="K27" s="57"/>
      <c r="L27" s="57"/>
      <c r="M27" s="59">
        <v>45769</v>
      </c>
    </row>
    <row r="28" spans="1:13" s="60" customFormat="1" ht="20.100000000000001" customHeight="1" thickBot="1">
      <c r="A28" s="7"/>
      <c r="B28" s="7"/>
      <c r="C28" s="7"/>
      <c r="D28" s="61"/>
      <c r="E28" s="55"/>
      <c r="F28" s="56"/>
      <c r="G28" s="56"/>
      <c r="H28" s="57"/>
      <c r="I28" s="62" t="s">
        <v>15</v>
      </c>
      <c r="J28" s="58"/>
      <c r="K28" s="57"/>
      <c r="L28" s="57"/>
      <c r="M28" s="56"/>
    </row>
    <row r="29" spans="1:13" s="60" customFormat="1" ht="20.100000000000001" customHeight="1" thickTop="1" thickBot="1">
      <c r="A29" s="63" t="s">
        <v>1767</v>
      </c>
      <c r="B29" s="714" t="s">
        <v>1768</v>
      </c>
      <c r="C29" s="727" t="s">
        <v>18</v>
      </c>
      <c r="D29" s="727"/>
      <c r="E29" s="64"/>
      <c r="F29" s="714" t="s">
        <v>1769</v>
      </c>
      <c r="G29" s="714" t="s">
        <v>1770</v>
      </c>
      <c r="H29" s="65" t="s">
        <v>21</v>
      </c>
      <c r="I29" s="65" t="s">
        <v>22</v>
      </c>
      <c r="J29" s="65"/>
      <c r="K29" s="65"/>
      <c r="L29" s="65" t="s">
        <v>23</v>
      </c>
      <c r="M29" s="66" t="s">
        <v>1771</v>
      </c>
    </row>
    <row r="30" spans="1:13" ht="19.899999999999999" customHeight="1">
      <c r="A30" s="67" t="s">
        <v>25</v>
      </c>
      <c r="B30" s="68" t="s">
        <v>26</v>
      </c>
      <c r="C30" s="69">
        <v>10010</v>
      </c>
      <c r="D30" s="70"/>
      <c r="E30" s="71"/>
      <c r="F30" s="72"/>
      <c r="G30" s="72"/>
      <c r="H30" s="73"/>
      <c r="I30" s="73" t="str">
        <f>IF(ROUND(H30*1.1,0)=0,"",ROUND(H30*1.1,0))</f>
        <v/>
      </c>
      <c r="J30" s="72"/>
      <c r="K30" s="74" t="str">
        <f>IF(ROUND(H30*0.9,0)=0,"",ROUND(H30*0.9,0))</f>
        <v/>
      </c>
      <c r="L30" s="73" t="str">
        <f>IFERROR(ROUND(K30*1.1,0),"")</f>
        <v/>
      </c>
      <c r="M30" s="75"/>
    </row>
    <row r="31" spans="1:13" ht="19.899999999999999" customHeight="1">
      <c r="A31" s="77" t="s">
        <v>27</v>
      </c>
      <c r="B31" s="78" t="s">
        <v>28</v>
      </c>
      <c r="C31" s="79">
        <v>10020</v>
      </c>
      <c r="D31" s="80"/>
      <c r="E31" s="81"/>
      <c r="F31" s="82" t="s">
        <v>29</v>
      </c>
      <c r="G31" s="82" t="s">
        <v>30</v>
      </c>
      <c r="H31" s="83">
        <v>936</v>
      </c>
      <c r="I31" s="83">
        <f>IF(ROUND(H31*1.1,0)=0,"",ROUND(H31*1.1,0))</f>
        <v>1030</v>
      </c>
      <c r="J31" s="82"/>
      <c r="K31" s="84">
        <f>IF(ROUND(H31*0.9,0)=0,"",ROUND(H31*0.9,0))</f>
        <v>842</v>
      </c>
      <c r="L31" s="83">
        <f>IFERROR(ROUND(K31*1.1,0),"")</f>
        <v>926</v>
      </c>
      <c r="M31" s="85"/>
    </row>
    <row r="32" spans="1:13" ht="19.899999999999999" customHeight="1" thickBot="1">
      <c r="A32" s="86"/>
      <c r="B32" s="87"/>
      <c r="C32" s="88"/>
      <c r="D32" s="89"/>
      <c r="E32" s="90"/>
      <c r="F32" s="91"/>
      <c r="G32" s="91"/>
      <c r="H32" s="92"/>
      <c r="I32" s="92"/>
      <c r="J32" s="91"/>
      <c r="K32" s="93"/>
      <c r="L32" s="92"/>
      <c r="M32" s="94"/>
    </row>
    <row r="33" spans="1:13" ht="19.899999999999999" customHeight="1" thickTop="1">
      <c r="A33" s="95"/>
      <c r="B33" s="95"/>
      <c r="C33" s="96"/>
      <c r="D33" s="97"/>
      <c r="E33" s="98"/>
      <c r="F33" s="97"/>
      <c r="G33" s="97"/>
      <c r="H33" s="99"/>
      <c r="I33" s="99"/>
      <c r="J33" s="97"/>
      <c r="K33" s="100"/>
      <c r="L33" s="99"/>
      <c r="M33" s="97"/>
    </row>
    <row r="34" spans="1:13" s="60" customFormat="1" ht="20.100000000000001" customHeight="1" thickBot="1">
      <c r="A34" s="56"/>
      <c r="B34" s="56"/>
      <c r="C34" s="101"/>
      <c r="D34" s="56"/>
      <c r="E34" s="52"/>
      <c r="F34" s="56"/>
      <c r="G34" s="56"/>
      <c r="H34" s="53"/>
      <c r="I34" s="53"/>
      <c r="J34" s="56"/>
      <c r="K34" s="56"/>
      <c r="L34" s="53"/>
      <c r="M34" s="56"/>
    </row>
    <row r="35" spans="1:13" s="60" customFormat="1" ht="20.100000000000001" customHeight="1" thickBot="1">
      <c r="A35" s="728" t="s">
        <v>31</v>
      </c>
      <c r="B35" s="729"/>
      <c r="C35" s="729"/>
      <c r="D35" s="730"/>
      <c r="E35" s="102"/>
      <c r="F35" s="103"/>
      <c r="G35" s="103"/>
      <c r="H35" s="104"/>
      <c r="I35" s="104"/>
      <c r="J35" s="105"/>
      <c r="K35" s="104"/>
      <c r="L35" s="104"/>
      <c r="M35" s="56"/>
    </row>
    <row r="36" spans="1:13" s="60" customFormat="1" ht="20.100000000000001" customHeight="1" thickBot="1">
      <c r="A36" s="106"/>
      <c r="B36" s="106"/>
      <c r="C36" s="107"/>
      <c r="D36" s="107"/>
      <c r="E36" s="102"/>
      <c r="F36" s="103"/>
      <c r="G36" s="103"/>
      <c r="H36" s="104"/>
      <c r="I36" s="104"/>
      <c r="J36" s="105"/>
      <c r="K36" s="104"/>
      <c r="L36" s="104"/>
      <c r="M36" s="56"/>
    </row>
    <row r="37" spans="1:13" s="60" customFormat="1" ht="20.100000000000001" customHeight="1" thickTop="1" thickBot="1">
      <c r="A37" s="63" t="s">
        <v>1767</v>
      </c>
      <c r="B37" s="714" t="s">
        <v>1768</v>
      </c>
      <c r="C37" s="731" t="s">
        <v>18</v>
      </c>
      <c r="D37" s="732"/>
      <c r="E37" s="64"/>
      <c r="F37" s="714" t="s">
        <v>1769</v>
      </c>
      <c r="G37" s="714" t="s">
        <v>1770</v>
      </c>
      <c r="H37" s="65" t="s">
        <v>21</v>
      </c>
      <c r="I37" s="65" t="s">
        <v>22</v>
      </c>
      <c r="J37" s="65"/>
      <c r="K37" s="65"/>
      <c r="L37" s="65" t="s">
        <v>23</v>
      </c>
      <c r="M37" s="66" t="s">
        <v>1771</v>
      </c>
    </row>
    <row r="38" spans="1:13" ht="19.899999999999999" customHeight="1">
      <c r="A38" s="77" t="s">
        <v>1772</v>
      </c>
      <c r="B38" s="78" t="s">
        <v>34</v>
      </c>
      <c r="C38" s="79">
        <v>10120</v>
      </c>
      <c r="D38" s="80"/>
      <c r="E38" s="81"/>
      <c r="F38" s="82" t="s">
        <v>35</v>
      </c>
      <c r="G38" s="82" t="s">
        <v>36</v>
      </c>
      <c r="H38" s="83">
        <v>2900</v>
      </c>
      <c r="I38" s="83">
        <f>IF(ROUND(H38*1.1,0)=0,"",ROUND(H38*1.1,0))</f>
        <v>3190</v>
      </c>
      <c r="J38" s="82"/>
      <c r="K38" s="84">
        <f>IF(ROUND(H38*0.9,0)=0,"",ROUND(H38*0.9,0))</f>
        <v>2610</v>
      </c>
      <c r="L38" s="83">
        <f>IFERROR(ROUND(K38*1.1,0),"")</f>
        <v>2871</v>
      </c>
      <c r="M38" s="85"/>
    </row>
    <row r="39" spans="1:13" ht="19.899999999999999" customHeight="1">
      <c r="A39" s="77" t="s">
        <v>37</v>
      </c>
      <c r="B39" s="78" t="s">
        <v>26</v>
      </c>
      <c r="C39" s="79">
        <v>10130</v>
      </c>
      <c r="D39" s="80"/>
      <c r="E39" s="81"/>
      <c r="F39" s="108" t="s">
        <v>1773</v>
      </c>
      <c r="G39" s="108"/>
      <c r="H39" s="109">
        <v>1500</v>
      </c>
      <c r="I39" s="109">
        <f>IF(ROUND(H39*1.1,0)=0,"",ROUND(H39*1.1,0))</f>
        <v>1650</v>
      </c>
      <c r="J39" s="108" t="s">
        <v>1774</v>
      </c>
      <c r="K39" s="108">
        <f>IF(ROUND(H39*1,0)=0,"",ROUND(H39*1,0))</f>
        <v>1500</v>
      </c>
      <c r="L39" s="109">
        <f>IFERROR(ROUND(K39*1.1,0),"")</f>
        <v>1650</v>
      </c>
      <c r="M39" s="85"/>
    </row>
    <row r="40" spans="1:13" ht="19.899999999999999" customHeight="1">
      <c r="A40" s="77" t="s">
        <v>1775</v>
      </c>
      <c r="B40" s="78" t="s">
        <v>40</v>
      </c>
      <c r="C40" s="79">
        <v>10140</v>
      </c>
      <c r="D40" s="80"/>
      <c r="E40" s="81"/>
      <c r="F40" s="82" t="s">
        <v>41</v>
      </c>
      <c r="G40" s="82" t="s">
        <v>42</v>
      </c>
      <c r="H40" s="83">
        <v>2800</v>
      </c>
      <c r="I40" s="83">
        <f>IF(ROUND(H40*1.1,0)=0,"",ROUND(H40*1.1,0))</f>
        <v>3080</v>
      </c>
      <c r="J40" s="82"/>
      <c r="K40" s="84">
        <f>IF(ROUND(H40*0.9,0)=0,"",ROUND(H40*0.9,0))</f>
        <v>2520</v>
      </c>
      <c r="L40" s="83">
        <f>IFERROR(ROUND(K40*1.1,0),"")</f>
        <v>2772</v>
      </c>
      <c r="M40" s="85"/>
    </row>
    <row r="41" spans="1:13" ht="19.899999999999999" customHeight="1" thickBot="1">
      <c r="A41" s="86"/>
      <c r="B41" s="87"/>
      <c r="C41" s="88"/>
      <c r="D41" s="89"/>
      <c r="E41" s="90"/>
      <c r="F41" s="91"/>
      <c r="G41" s="91"/>
      <c r="H41" s="92"/>
      <c r="I41" s="92"/>
      <c r="J41" s="91"/>
      <c r="K41" s="93"/>
      <c r="L41" s="92"/>
      <c r="M41" s="94"/>
    </row>
    <row r="42" spans="1:13" ht="19.899999999999999" customHeight="1" thickTop="1">
      <c r="A42" s="95"/>
      <c r="B42" s="95"/>
      <c r="C42" s="96"/>
      <c r="D42" s="97"/>
      <c r="E42" s="98"/>
      <c r="F42" s="97"/>
      <c r="G42" s="97"/>
      <c r="H42" s="99"/>
      <c r="I42" s="99"/>
      <c r="J42" s="97"/>
      <c r="K42" s="100"/>
      <c r="L42" s="99"/>
      <c r="M42" s="97"/>
    </row>
    <row r="43" spans="1:13" s="60" customFormat="1" ht="20.100000000000001" customHeight="1" thickBot="1">
      <c r="A43" s="56"/>
      <c r="B43" s="56"/>
      <c r="C43" s="101"/>
      <c r="D43" s="56"/>
      <c r="E43" s="52"/>
      <c r="F43" s="56"/>
      <c r="G43" s="56"/>
      <c r="H43" s="53"/>
      <c r="I43" s="53"/>
      <c r="J43" s="56"/>
      <c r="K43" s="56"/>
      <c r="L43" s="53"/>
      <c r="M43" s="56"/>
    </row>
    <row r="44" spans="1:13" s="60" customFormat="1" ht="20.100000000000001" customHeight="1" thickBot="1">
      <c r="A44" s="728" t="s">
        <v>43</v>
      </c>
      <c r="B44" s="729"/>
      <c r="C44" s="729"/>
      <c r="D44" s="730"/>
      <c r="E44" s="102"/>
      <c r="F44" s="103"/>
      <c r="G44" s="103"/>
      <c r="H44" s="104"/>
      <c r="I44" s="104"/>
      <c r="J44" s="105"/>
      <c r="K44" s="104"/>
      <c r="L44" s="104"/>
      <c r="M44" s="56"/>
    </row>
    <row r="45" spans="1:13" s="60" customFormat="1" ht="20.100000000000001" customHeight="1" thickBot="1">
      <c r="A45" s="106"/>
      <c r="B45" s="106"/>
      <c r="C45" s="107"/>
      <c r="D45" s="107"/>
      <c r="E45" s="102"/>
      <c r="F45" s="103"/>
      <c r="G45" s="103"/>
      <c r="H45" s="104"/>
      <c r="I45" s="104"/>
      <c r="J45" s="105"/>
      <c r="K45" s="104"/>
      <c r="L45" s="104"/>
      <c r="M45" s="56"/>
    </row>
    <row r="46" spans="1:13" s="60" customFormat="1" ht="20.100000000000001" customHeight="1" thickTop="1" thickBot="1">
      <c r="A46" s="63" t="s">
        <v>1767</v>
      </c>
      <c r="B46" s="714" t="s">
        <v>1768</v>
      </c>
      <c r="C46" s="727" t="s">
        <v>18</v>
      </c>
      <c r="D46" s="727"/>
      <c r="E46" s="64"/>
      <c r="F46" s="714" t="s">
        <v>1769</v>
      </c>
      <c r="G46" s="714" t="s">
        <v>1770</v>
      </c>
      <c r="H46" s="65" t="s">
        <v>21</v>
      </c>
      <c r="I46" s="65" t="s">
        <v>22</v>
      </c>
      <c r="J46" s="65"/>
      <c r="K46" s="65"/>
      <c r="L46" s="65" t="s">
        <v>23</v>
      </c>
      <c r="M46" s="66" t="s">
        <v>1771</v>
      </c>
    </row>
    <row r="47" spans="1:13" ht="19.899999999999999" customHeight="1">
      <c r="A47" s="77" t="s">
        <v>44</v>
      </c>
      <c r="B47" s="78" t="s">
        <v>45</v>
      </c>
      <c r="C47" s="79">
        <v>10250</v>
      </c>
      <c r="D47" s="80"/>
      <c r="E47" s="81"/>
      <c r="F47" s="82" t="s">
        <v>1777</v>
      </c>
      <c r="G47" s="82"/>
      <c r="H47" s="83"/>
      <c r="I47" s="83" t="str">
        <f>IF(ROUND(H47*1.1,0)=0,"",ROUND(H47*1.1,0))</f>
        <v/>
      </c>
      <c r="J47" s="82"/>
      <c r="K47" s="84" t="str">
        <f>IF(ROUND(H47*0.9,0)=0,"",ROUND(H47*0.9,0))</f>
        <v/>
      </c>
      <c r="L47" s="83" t="str">
        <f>IFERROR(ROUND(K47*1.1,0),"")</f>
        <v/>
      </c>
      <c r="M47" s="85"/>
    </row>
    <row r="48" spans="1:13" ht="19.899999999999999" customHeight="1">
      <c r="A48" s="77" t="s">
        <v>1779</v>
      </c>
      <c r="B48" s="78" t="s">
        <v>48</v>
      </c>
      <c r="C48" s="79">
        <v>10260</v>
      </c>
      <c r="D48" s="80"/>
      <c r="E48" s="81"/>
      <c r="F48" s="82" t="s">
        <v>49</v>
      </c>
      <c r="G48" s="82" t="s">
        <v>50</v>
      </c>
      <c r="H48" s="83">
        <v>2500</v>
      </c>
      <c r="I48" s="83">
        <f>IF(ROUND(H48*1.1,0)=0,"",ROUND(H48*1.1,0))</f>
        <v>2750</v>
      </c>
      <c r="J48" s="82"/>
      <c r="K48" s="84">
        <f>IF(ROUND(H48*0.9,0)=0,"",ROUND(H48*0.9,0))</f>
        <v>2250</v>
      </c>
      <c r="L48" s="83">
        <f>IFERROR(ROUND(K48*1.1,0),"")</f>
        <v>2475</v>
      </c>
      <c r="M48" s="85"/>
    </row>
    <row r="49" spans="1:13" ht="19.899999999999999" customHeight="1" thickBot="1">
      <c r="A49" s="86"/>
      <c r="B49" s="87"/>
      <c r="C49" s="88"/>
      <c r="D49" s="89"/>
      <c r="E49" s="90"/>
      <c r="F49" s="91"/>
      <c r="G49" s="91"/>
      <c r="H49" s="92"/>
      <c r="I49" s="92"/>
      <c r="J49" s="91"/>
      <c r="K49" s="93"/>
      <c r="L49" s="92"/>
      <c r="M49" s="94"/>
    </row>
    <row r="50" spans="1:13" ht="19.899999999999999" customHeight="1" thickTop="1" thickBot="1">
      <c r="A50" s="95"/>
      <c r="B50" s="95"/>
      <c r="C50" s="96"/>
      <c r="D50" s="97"/>
      <c r="E50" s="98"/>
      <c r="F50" s="97"/>
      <c r="G50" s="97"/>
      <c r="H50" s="99"/>
      <c r="I50" s="99"/>
      <c r="J50" s="97"/>
      <c r="K50" s="100"/>
      <c r="L50" s="99"/>
      <c r="M50" s="97"/>
    </row>
    <row r="51" spans="1:13" s="60" customFormat="1" ht="20.100000000000001" customHeight="1" thickBot="1">
      <c r="A51" s="733" t="s">
        <v>51</v>
      </c>
      <c r="B51" s="734"/>
      <c r="C51" s="734"/>
      <c r="D51" s="735"/>
      <c r="E51" s="102"/>
      <c r="F51" s="103"/>
      <c r="G51" s="103"/>
      <c r="H51" s="104"/>
      <c r="I51" s="104"/>
      <c r="J51" s="105"/>
      <c r="K51" s="104"/>
      <c r="L51" s="104"/>
      <c r="M51" s="56"/>
    </row>
    <row r="52" spans="1:13" s="60" customFormat="1" ht="20.100000000000001" customHeight="1" thickBot="1">
      <c r="A52" s="106"/>
      <c r="B52" s="106"/>
      <c r="C52" s="107"/>
      <c r="D52" s="107"/>
      <c r="E52" s="102"/>
      <c r="F52" s="103"/>
      <c r="G52" s="103"/>
      <c r="H52" s="104"/>
      <c r="I52" s="104"/>
      <c r="J52" s="105"/>
      <c r="K52" s="104"/>
      <c r="L52" s="104"/>
      <c r="M52" s="56"/>
    </row>
    <row r="53" spans="1:13" s="60" customFormat="1" ht="20.100000000000001" customHeight="1" thickTop="1" thickBot="1">
      <c r="A53" s="63" t="s">
        <v>1780</v>
      </c>
      <c r="B53" s="714" t="s">
        <v>1781</v>
      </c>
      <c r="C53" s="727" t="s">
        <v>18</v>
      </c>
      <c r="D53" s="727"/>
      <c r="E53" s="64"/>
      <c r="F53" s="714" t="s">
        <v>1782</v>
      </c>
      <c r="G53" s="714" t="s">
        <v>1783</v>
      </c>
      <c r="H53" s="65" t="s">
        <v>21</v>
      </c>
      <c r="I53" s="65" t="s">
        <v>22</v>
      </c>
      <c r="J53" s="65"/>
      <c r="K53" s="65"/>
      <c r="L53" s="65" t="s">
        <v>23</v>
      </c>
      <c r="M53" s="66" t="s">
        <v>1784</v>
      </c>
    </row>
    <row r="54" spans="1:13" ht="19.899999999999999" customHeight="1">
      <c r="A54" s="110" t="s">
        <v>52</v>
      </c>
      <c r="B54" s="111" t="s">
        <v>53</v>
      </c>
      <c r="C54" s="79">
        <v>10311</v>
      </c>
      <c r="D54" s="80"/>
      <c r="E54" s="81" t="s">
        <v>54</v>
      </c>
      <c r="F54" s="82" t="s">
        <v>55</v>
      </c>
      <c r="G54" s="82" t="s">
        <v>56</v>
      </c>
      <c r="H54" s="83">
        <v>1500</v>
      </c>
      <c r="I54" s="83">
        <f>IF(ROUND(H54*1.1,0)=0,"",ROUND(H54*1.1,0))</f>
        <v>1650</v>
      </c>
      <c r="J54" s="82"/>
      <c r="K54" s="84">
        <f>IF(ROUND(H54*0.9,0)=0,"",ROUND(H54*0.9,0))</f>
        <v>1350</v>
      </c>
      <c r="L54" s="83">
        <f>IFERROR(ROUND(K54*1.1,0),"")</f>
        <v>1485</v>
      </c>
      <c r="M54" s="85"/>
    </row>
    <row r="55" spans="1:13" ht="19.899999999999999" customHeight="1">
      <c r="A55" s="67"/>
      <c r="B55" s="68"/>
      <c r="C55" s="79">
        <v>10312</v>
      </c>
      <c r="D55" s="80"/>
      <c r="E55" s="81" t="s">
        <v>54</v>
      </c>
      <c r="F55" s="82" t="s">
        <v>57</v>
      </c>
      <c r="G55" s="82" t="s">
        <v>58</v>
      </c>
      <c r="H55" s="83">
        <v>860</v>
      </c>
      <c r="I55" s="83">
        <f>IF(ROUND(H55*1.1,0)=0,"",ROUND(H55*1.1,0))</f>
        <v>946</v>
      </c>
      <c r="J55" s="82"/>
      <c r="K55" s="84">
        <f>IF(ROUND(H55*0.9,0)=0,"",ROUND(H55*0.9,0))</f>
        <v>774</v>
      </c>
      <c r="L55" s="83">
        <f>IFERROR(ROUND(K55*1.1,0),"")</f>
        <v>851</v>
      </c>
      <c r="M55" s="85"/>
    </row>
    <row r="56" spans="1:13" ht="19.899999999999999" customHeight="1">
      <c r="A56" s="77" t="s">
        <v>59</v>
      </c>
      <c r="B56" s="78" t="s">
        <v>60</v>
      </c>
      <c r="C56" s="79">
        <v>10400</v>
      </c>
      <c r="D56" s="80"/>
      <c r="E56" s="81" t="s">
        <v>54</v>
      </c>
      <c r="F56" s="82" t="s">
        <v>61</v>
      </c>
      <c r="G56" s="82" t="s">
        <v>62</v>
      </c>
      <c r="H56" s="83">
        <v>1900</v>
      </c>
      <c r="I56" s="83">
        <f>IF(ROUND(H56*1.1,0)=0,"",ROUND(H56*1.1,0))</f>
        <v>2090</v>
      </c>
      <c r="J56" s="82"/>
      <c r="K56" s="84">
        <f>IF(ROUND(H56*0.9,0)=0,"",ROUND(H56*0.9,0))</f>
        <v>1710</v>
      </c>
      <c r="L56" s="83">
        <f>IFERROR(ROUND(K56*1.1,0),"")</f>
        <v>1881</v>
      </c>
      <c r="M56" s="85"/>
    </row>
    <row r="57" spans="1:13" ht="19.899999999999999" customHeight="1" thickBot="1">
      <c r="A57" s="86"/>
      <c r="B57" s="87"/>
      <c r="C57" s="88"/>
      <c r="D57" s="89"/>
      <c r="E57" s="90"/>
      <c r="F57" s="91"/>
      <c r="G57" s="91"/>
      <c r="H57" s="92"/>
      <c r="I57" s="92"/>
      <c r="J57" s="91"/>
      <c r="K57" s="93"/>
      <c r="L57" s="92"/>
      <c r="M57" s="94"/>
    </row>
    <row r="58" spans="1:13" ht="19.899999999999999" customHeight="1" thickTop="1">
      <c r="A58" s="95"/>
      <c r="B58" s="95"/>
      <c r="C58" s="96"/>
      <c r="D58" s="97"/>
      <c r="E58" s="98"/>
      <c r="F58" s="97"/>
      <c r="G58" s="97"/>
      <c r="H58" s="99"/>
      <c r="I58" s="99"/>
      <c r="J58" s="97"/>
      <c r="K58" s="100"/>
      <c r="L58" s="99"/>
      <c r="M58" s="97"/>
    </row>
    <row r="59" spans="1:13" s="60" customFormat="1" ht="20.100000000000001" customHeight="1" thickBot="1">
      <c r="A59" s="56"/>
      <c r="B59" s="56"/>
      <c r="C59" s="101"/>
      <c r="D59" s="56"/>
      <c r="E59" s="52"/>
      <c r="F59" s="56"/>
      <c r="G59" s="56"/>
      <c r="H59" s="53"/>
      <c r="I59" s="53"/>
      <c r="J59" s="56"/>
      <c r="K59" s="56"/>
      <c r="L59" s="53"/>
      <c r="M59" s="56"/>
    </row>
    <row r="60" spans="1:13" s="112" customFormat="1" ht="20.100000000000001" customHeight="1" thickBot="1">
      <c r="A60" s="751" t="s">
        <v>63</v>
      </c>
      <c r="B60" s="752"/>
      <c r="C60" s="752"/>
      <c r="D60" s="753"/>
      <c r="E60" s="102"/>
      <c r="F60" s="103"/>
      <c r="G60" s="103"/>
      <c r="H60" s="104"/>
      <c r="I60" s="104"/>
      <c r="J60" s="105"/>
      <c r="K60" s="104"/>
      <c r="L60" s="104"/>
      <c r="M60" s="56"/>
    </row>
    <row r="61" spans="1:13" s="112" customFormat="1" ht="20.100000000000001" customHeight="1" thickBot="1">
      <c r="A61" s="106"/>
      <c r="B61" s="106"/>
      <c r="C61" s="107"/>
      <c r="D61" s="107"/>
      <c r="E61" s="102"/>
      <c r="F61" s="103"/>
      <c r="G61" s="103"/>
      <c r="H61" s="104"/>
      <c r="I61" s="104"/>
      <c r="J61" s="105"/>
      <c r="K61" s="104"/>
      <c r="L61" s="104"/>
      <c r="M61" s="56"/>
    </row>
    <row r="62" spans="1:13" s="60" customFormat="1" ht="20.100000000000001" customHeight="1" thickTop="1" thickBot="1">
      <c r="A62" s="63" t="s">
        <v>1780</v>
      </c>
      <c r="B62" s="714" t="s">
        <v>1781</v>
      </c>
      <c r="C62" s="727" t="s">
        <v>18</v>
      </c>
      <c r="D62" s="727"/>
      <c r="E62" s="64"/>
      <c r="F62" s="714" t="s">
        <v>1782</v>
      </c>
      <c r="G62" s="714" t="s">
        <v>1783</v>
      </c>
      <c r="H62" s="65" t="s">
        <v>21</v>
      </c>
      <c r="I62" s="65" t="s">
        <v>22</v>
      </c>
      <c r="J62" s="113"/>
      <c r="K62" s="65"/>
      <c r="L62" s="65" t="s">
        <v>23</v>
      </c>
      <c r="M62" s="66" t="s">
        <v>1784</v>
      </c>
    </row>
    <row r="63" spans="1:13" ht="19.899999999999999" customHeight="1">
      <c r="A63" s="77" t="s">
        <v>66</v>
      </c>
      <c r="B63" s="78" t="s">
        <v>67</v>
      </c>
      <c r="C63" s="79">
        <v>10510</v>
      </c>
      <c r="D63" s="80"/>
      <c r="E63" s="81"/>
      <c r="F63" s="82" t="s">
        <v>68</v>
      </c>
      <c r="G63" s="82" t="s">
        <v>69</v>
      </c>
      <c r="H63" s="83">
        <v>1300</v>
      </c>
      <c r="I63" s="83">
        <f>IF(ROUND(H63*1.1,0)=0,"",ROUND(H63*1.1,0))</f>
        <v>1430</v>
      </c>
      <c r="J63" s="82"/>
      <c r="K63" s="84">
        <f>IF(ROUND(H63*0.9,0)=0,"",ROUND(H63*0.9,0))</f>
        <v>1170</v>
      </c>
      <c r="L63" s="83">
        <f>IFERROR(ROUND(K63*1.1,0),"")</f>
        <v>1287</v>
      </c>
      <c r="M63" s="85"/>
    </row>
    <row r="64" spans="1:13" ht="19.899999999999999" customHeight="1">
      <c r="A64" s="110" t="s">
        <v>1785</v>
      </c>
      <c r="B64" s="111" t="s">
        <v>70</v>
      </c>
      <c r="C64" s="79">
        <v>10521</v>
      </c>
      <c r="D64" s="80"/>
      <c r="E64" s="81"/>
      <c r="F64" s="82" t="s">
        <v>71</v>
      </c>
      <c r="G64" s="82" t="s">
        <v>72</v>
      </c>
      <c r="H64" s="83">
        <v>2200</v>
      </c>
      <c r="I64" s="83">
        <f>IF(ROUND(H64*1.1,0)=0,"",ROUND(H64*1.1,0))</f>
        <v>2420</v>
      </c>
      <c r="J64" s="82"/>
      <c r="K64" s="84">
        <f>IF(ROUND(H64*0.9,0)=0,"",ROUND(H64*0.9,0))</f>
        <v>1980</v>
      </c>
      <c r="L64" s="83">
        <f>IFERROR(ROUND(K64*1.1,0),"")</f>
        <v>2178</v>
      </c>
      <c r="M64" s="85"/>
    </row>
    <row r="65" spans="1:13" ht="19.899999999999999" customHeight="1">
      <c r="A65" s="114"/>
      <c r="B65" s="115"/>
      <c r="C65" s="79">
        <v>10522</v>
      </c>
      <c r="D65" s="80"/>
      <c r="E65" s="81" t="s">
        <v>73</v>
      </c>
      <c r="F65" s="82" t="s">
        <v>74</v>
      </c>
      <c r="G65" s="82" t="s">
        <v>72</v>
      </c>
      <c r="H65" s="83">
        <v>2000</v>
      </c>
      <c r="I65" s="83">
        <f>IF(ROUND(H65*1.1,0)=0,"",ROUND(H65*1.1,0))</f>
        <v>2200</v>
      </c>
      <c r="J65" s="82"/>
      <c r="K65" s="84">
        <f>IF(ROUND(H65*0.9,0)=0,"",ROUND(H65*0.9,0))</f>
        <v>1800</v>
      </c>
      <c r="L65" s="83">
        <f>IFERROR(ROUND(K65*1.1,0),"")</f>
        <v>1980</v>
      </c>
      <c r="M65" s="85"/>
    </row>
    <row r="66" spans="1:13" ht="19.899999999999999" customHeight="1">
      <c r="A66" s="67"/>
      <c r="B66" s="68"/>
      <c r="C66" s="79">
        <v>10523</v>
      </c>
      <c r="D66" s="80"/>
      <c r="E66" s="81" t="s">
        <v>73</v>
      </c>
      <c r="F66" s="82" t="s">
        <v>75</v>
      </c>
      <c r="G66" s="82" t="s">
        <v>72</v>
      </c>
      <c r="H66" s="83">
        <v>2200</v>
      </c>
      <c r="I66" s="83">
        <f>IF(ROUND(H66*1.1,0)=0,"",ROUND(H66*1.1,0))</f>
        <v>2420</v>
      </c>
      <c r="J66" s="82"/>
      <c r="K66" s="84">
        <f>IF(ROUND(H66*0.9,0)=0,"",ROUND(H66*0.9,0))</f>
        <v>1980</v>
      </c>
      <c r="L66" s="83">
        <f>IFERROR(ROUND(K66*1.1,0),"")</f>
        <v>2178</v>
      </c>
      <c r="M66" s="85"/>
    </row>
    <row r="67" spans="1:13" ht="19.899999999999999" customHeight="1">
      <c r="A67" s="77" t="s">
        <v>76</v>
      </c>
      <c r="B67" s="78" t="s">
        <v>77</v>
      </c>
      <c r="C67" s="79">
        <v>10530</v>
      </c>
      <c r="D67" s="80"/>
      <c r="E67" s="81"/>
      <c r="F67" s="82" t="s">
        <v>78</v>
      </c>
      <c r="G67" s="82" t="s">
        <v>79</v>
      </c>
      <c r="H67" s="83">
        <v>1500</v>
      </c>
      <c r="I67" s="83">
        <f>IF(ROUND(H67*1.1,0)=0,"",ROUND(H67*1.1,0))</f>
        <v>1650</v>
      </c>
      <c r="J67" s="82"/>
      <c r="K67" s="84">
        <f>IF(ROUND(H67*0.9,0)=0,"",ROUND(H67*0.9,0))</f>
        <v>1350</v>
      </c>
      <c r="L67" s="83">
        <f>IFERROR(ROUND(K67*1.1,0),"")</f>
        <v>1485</v>
      </c>
      <c r="M67" s="85"/>
    </row>
    <row r="68" spans="1:13" ht="19.899999999999999" customHeight="1" thickBot="1">
      <c r="A68" s="86"/>
      <c r="B68" s="87"/>
      <c r="C68" s="88"/>
      <c r="D68" s="89"/>
      <c r="E68" s="90"/>
      <c r="F68" s="91"/>
      <c r="G68" s="91"/>
      <c r="H68" s="92"/>
      <c r="I68" s="92"/>
      <c r="J68" s="91"/>
      <c r="K68" s="93"/>
      <c r="L68" s="92"/>
      <c r="M68" s="94"/>
    </row>
    <row r="69" spans="1:13" ht="19.899999999999999" customHeight="1" thickTop="1">
      <c r="A69" s="95"/>
      <c r="B69" s="95"/>
      <c r="C69" s="96"/>
      <c r="D69" s="97"/>
      <c r="E69" s="98"/>
      <c r="F69" s="97"/>
      <c r="G69" s="97"/>
      <c r="H69" s="99"/>
      <c r="I69" s="99"/>
      <c r="J69" s="97"/>
      <c r="K69" s="100"/>
      <c r="L69" s="99"/>
      <c r="M69" s="97"/>
    </row>
    <row r="70" spans="1:13" ht="19.899999999999999" customHeight="1" thickBot="1">
      <c r="A70" s="95"/>
      <c r="B70" s="95"/>
      <c r="C70" s="96"/>
      <c r="D70" s="97"/>
      <c r="E70" s="98"/>
      <c r="F70" s="97"/>
      <c r="G70" s="97"/>
      <c r="H70" s="99"/>
      <c r="I70" s="99"/>
      <c r="J70" s="97"/>
      <c r="K70" s="100"/>
      <c r="L70" s="99"/>
      <c r="M70" s="97"/>
    </row>
    <row r="71" spans="1:13" s="60" customFormat="1" ht="20.100000000000001" customHeight="1" thickBot="1">
      <c r="A71" s="744" t="s">
        <v>80</v>
      </c>
      <c r="B71" s="745"/>
      <c r="C71" s="745"/>
      <c r="D71" s="746"/>
      <c r="E71" s="55"/>
      <c r="F71" s="56"/>
      <c r="G71" s="56"/>
      <c r="H71" s="57"/>
      <c r="I71" s="57"/>
      <c r="J71" s="58"/>
      <c r="K71" s="57"/>
      <c r="L71" s="57"/>
      <c r="M71" s="59"/>
    </row>
    <row r="72" spans="1:13" s="60" customFormat="1" ht="20.100000000000001" customHeight="1" thickBot="1">
      <c r="A72" s="7"/>
      <c r="B72" s="7"/>
      <c r="C72" s="7"/>
      <c r="D72" s="61"/>
      <c r="E72" s="55"/>
      <c r="F72" s="56"/>
      <c r="G72" s="56"/>
      <c r="H72" s="57"/>
      <c r="I72" s="62" t="s">
        <v>15</v>
      </c>
      <c r="J72" s="58"/>
      <c r="K72" s="57"/>
      <c r="L72" s="57"/>
      <c r="M72" s="56"/>
    </row>
    <row r="73" spans="1:13" s="60" customFormat="1" ht="20.100000000000001" customHeight="1" thickTop="1" thickBot="1">
      <c r="A73" s="63" t="s">
        <v>1780</v>
      </c>
      <c r="B73" s="714" t="s">
        <v>1781</v>
      </c>
      <c r="C73" s="727" t="s">
        <v>18</v>
      </c>
      <c r="D73" s="727"/>
      <c r="E73" s="64"/>
      <c r="F73" s="714" t="s">
        <v>1782</v>
      </c>
      <c r="G73" s="714" t="s">
        <v>1783</v>
      </c>
      <c r="H73" s="65" t="s">
        <v>21</v>
      </c>
      <c r="I73" s="65" t="s">
        <v>22</v>
      </c>
      <c r="J73" s="65"/>
      <c r="K73" s="65"/>
      <c r="L73" s="65" t="s">
        <v>23</v>
      </c>
      <c r="M73" s="66" t="s">
        <v>1784</v>
      </c>
    </row>
    <row r="74" spans="1:13" ht="19.899999999999999" customHeight="1">
      <c r="A74" s="77" t="s">
        <v>27</v>
      </c>
      <c r="B74" s="78" t="s">
        <v>28</v>
      </c>
      <c r="C74" s="116">
        <v>10020</v>
      </c>
      <c r="D74" s="80"/>
      <c r="E74" s="81"/>
      <c r="F74" s="82" t="s">
        <v>29</v>
      </c>
      <c r="G74" s="82" t="s">
        <v>30</v>
      </c>
      <c r="H74" s="83">
        <v>936</v>
      </c>
      <c r="I74" s="83">
        <f t="shared" ref="I74:I80" si="0">IF(ROUND(H74*1.1,0)=0,"",ROUND(H74*1.1,0))</f>
        <v>1030</v>
      </c>
      <c r="J74" s="82"/>
      <c r="K74" s="84">
        <f t="shared" ref="K74:K80" si="1">IF(ROUND(H74*0.9,0)=0,"",ROUND(H74*0.9,0))</f>
        <v>842</v>
      </c>
      <c r="L74" s="83">
        <f t="shared" ref="L74:L80" si="2">IFERROR(ROUND(K74*1.1,0),"")</f>
        <v>926</v>
      </c>
      <c r="M74" s="85"/>
    </row>
    <row r="75" spans="1:13" ht="19.899999999999999" customHeight="1">
      <c r="A75" s="77" t="s">
        <v>1786</v>
      </c>
      <c r="B75" s="78" t="s">
        <v>81</v>
      </c>
      <c r="C75" s="79">
        <v>10620</v>
      </c>
      <c r="D75" s="80"/>
      <c r="E75" s="81" t="s">
        <v>54</v>
      </c>
      <c r="F75" s="82" t="s">
        <v>82</v>
      </c>
      <c r="G75" s="82" t="s">
        <v>83</v>
      </c>
      <c r="H75" s="83">
        <v>1900</v>
      </c>
      <c r="I75" s="83">
        <f t="shared" si="0"/>
        <v>2090</v>
      </c>
      <c r="J75" s="82"/>
      <c r="K75" s="84">
        <f t="shared" si="1"/>
        <v>1710</v>
      </c>
      <c r="L75" s="83">
        <f t="shared" si="2"/>
        <v>1881</v>
      </c>
      <c r="M75" s="85"/>
    </row>
    <row r="76" spans="1:13" ht="19.899999999999999" customHeight="1">
      <c r="A76" s="77" t="s">
        <v>1787</v>
      </c>
      <c r="B76" s="78" t="s">
        <v>34</v>
      </c>
      <c r="C76" s="116">
        <v>10120</v>
      </c>
      <c r="D76" s="80"/>
      <c r="E76" s="81"/>
      <c r="F76" s="82" t="s">
        <v>35</v>
      </c>
      <c r="G76" s="82" t="s">
        <v>36</v>
      </c>
      <c r="H76" s="83">
        <v>2900</v>
      </c>
      <c r="I76" s="83">
        <f t="shared" si="0"/>
        <v>3190</v>
      </c>
      <c r="J76" s="82"/>
      <c r="K76" s="84">
        <f t="shared" si="1"/>
        <v>2610</v>
      </c>
      <c r="L76" s="83">
        <f t="shared" si="2"/>
        <v>2871</v>
      </c>
      <c r="M76" s="85"/>
    </row>
    <row r="77" spans="1:13" ht="19.899999999999999" customHeight="1">
      <c r="A77" s="77" t="s">
        <v>1788</v>
      </c>
      <c r="B77" s="78" t="s">
        <v>84</v>
      </c>
      <c r="C77" s="79">
        <v>10640</v>
      </c>
      <c r="D77" s="80"/>
      <c r="E77" s="81"/>
      <c r="F77" s="82" t="s">
        <v>85</v>
      </c>
      <c r="G77" s="82" t="s">
        <v>86</v>
      </c>
      <c r="H77" s="83">
        <v>1800</v>
      </c>
      <c r="I77" s="83">
        <f t="shared" si="0"/>
        <v>1980</v>
      </c>
      <c r="J77" s="82"/>
      <c r="K77" s="84">
        <f t="shared" si="1"/>
        <v>1620</v>
      </c>
      <c r="L77" s="83">
        <f t="shared" si="2"/>
        <v>1782</v>
      </c>
      <c r="M77" s="85"/>
    </row>
    <row r="78" spans="1:13" ht="19.899999999999999" customHeight="1">
      <c r="A78" s="77" t="s">
        <v>1789</v>
      </c>
      <c r="B78" s="78" t="s">
        <v>45</v>
      </c>
      <c r="C78" s="79">
        <v>10650</v>
      </c>
      <c r="D78" s="80"/>
      <c r="E78" s="81"/>
      <c r="F78" s="82" t="s">
        <v>1790</v>
      </c>
      <c r="G78" s="82"/>
      <c r="H78" s="83"/>
      <c r="I78" s="83" t="str">
        <f t="shared" si="0"/>
        <v/>
      </c>
      <c r="J78" s="82"/>
      <c r="K78" s="84" t="str">
        <f t="shared" si="1"/>
        <v/>
      </c>
      <c r="L78" s="83" t="str">
        <f t="shared" si="2"/>
        <v/>
      </c>
      <c r="M78" s="85"/>
    </row>
    <row r="79" spans="1:13" ht="19.899999999999999" customHeight="1">
      <c r="A79" s="77" t="s">
        <v>1791</v>
      </c>
      <c r="B79" s="78" t="s">
        <v>45</v>
      </c>
      <c r="C79" s="79">
        <v>10660</v>
      </c>
      <c r="D79" s="80"/>
      <c r="E79" s="81"/>
      <c r="F79" s="82" t="s">
        <v>1790</v>
      </c>
      <c r="G79" s="82"/>
      <c r="H79" s="83"/>
      <c r="I79" s="83" t="str">
        <f t="shared" si="0"/>
        <v/>
      </c>
      <c r="J79" s="82"/>
      <c r="K79" s="84" t="str">
        <f t="shared" si="1"/>
        <v/>
      </c>
      <c r="L79" s="83" t="str">
        <f t="shared" si="2"/>
        <v/>
      </c>
      <c r="M79" s="85"/>
    </row>
    <row r="80" spans="1:13" ht="19.899999999999999" customHeight="1">
      <c r="A80" s="77" t="s">
        <v>1792</v>
      </c>
      <c r="B80" s="78" t="s">
        <v>48</v>
      </c>
      <c r="C80" s="116">
        <v>10260</v>
      </c>
      <c r="D80" s="80"/>
      <c r="E80" s="81"/>
      <c r="F80" s="82" t="s">
        <v>49</v>
      </c>
      <c r="G80" s="82" t="s">
        <v>50</v>
      </c>
      <c r="H80" s="83">
        <v>2500</v>
      </c>
      <c r="I80" s="83">
        <f t="shared" si="0"/>
        <v>2750</v>
      </c>
      <c r="J80" s="82"/>
      <c r="K80" s="84">
        <f t="shared" si="1"/>
        <v>2250</v>
      </c>
      <c r="L80" s="83">
        <f t="shared" si="2"/>
        <v>2475</v>
      </c>
      <c r="M80" s="85"/>
    </row>
    <row r="81" spans="1:13" ht="19.899999999999999" customHeight="1" thickBot="1">
      <c r="A81" s="86"/>
      <c r="B81" s="87"/>
      <c r="C81" s="88"/>
      <c r="D81" s="89"/>
      <c r="E81" s="90"/>
      <c r="F81" s="91"/>
      <c r="G81" s="91"/>
      <c r="H81" s="92"/>
      <c r="I81" s="92"/>
      <c r="J81" s="91"/>
      <c r="K81" s="93"/>
      <c r="L81" s="92"/>
      <c r="M81" s="94"/>
    </row>
    <row r="82" spans="1:13" ht="19.899999999999999" customHeight="1" thickTop="1" thickBot="1">
      <c r="A82" s="95"/>
      <c r="B82" s="95"/>
      <c r="C82" s="96"/>
      <c r="D82" s="97"/>
      <c r="E82" s="98"/>
      <c r="F82" s="97"/>
      <c r="G82" s="97"/>
      <c r="H82" s="99"/>
      <c r="I82" s="99"/>
      <c r="J82" s="97"/>
      <c r="K82" s="100"/>
      <c r="L82" s="99"/>
      <c r="M82" s="97"/>
    </row>
    <row r="83" spans="1:13" s="60" customFormat="1" ht="20.100000000000001" customHeight="1" thickBot="1">
      <c r="A83" s="744" t="s">
        <v>87</v>
      </c>
      <c r="B83" s="745"/>
      <c r="C83" s="745"/>
      <c r="D83" s="746"/>
      <c r="E83" s="102"/>
      <c r="F83" s="103"/>
      <c r="G83" s="103"/>
      <c r="H83" s="104"/>
      <c r="I83" s="104"/>
      <c r="J83" s="105"/>
      <c r="K83" s="104"/>
      <c r="L83" s="104"/>
      <c r="M83" s="56"/>
    </row>
    <row r="84" spans="1:13" s="60" customFormat="1" ht="20.100000000000001" customHeight="1" thickBot="1">
      <c r="A84" s="106"/>
      <c r="B84" s="106"/>
      <c r="C84" s="107"/>
      <c r="D84" s="107"/>
      <c r="E84" s="102"/>
      <c r="F84" s="103"/>
      <c r="G84" s="103"/>
      <c r="H84" s="104"/>
      <c r="I84" s="104"/>
      <c r="J84" s="105"/>
      <c r="K84" s="104"/>
      <c r="L84" s="104"/>
      <c r="M84" s="56"/>
    </row>
    <row r="85" spans="1:13" s="60" customFormat="1" ht="20.100000000000001" customHeight="1" thickTop="1" thickBot="1">
      <c r="A85" s="63" t="s">
        <v>1793</v>
      </c>
      <c r="B85" s="714" t="s">
        <v>1794</v>
      </c>
      <c r="C85" s="727" t="s">
        <v>18</v>
      </c>
      <c r="D85" s="727"/>
      <c r="E85" s="64"/>
      <c r="F85" s="714" t="s">
        <v>1795</v>
      </c>
      <c r="G85" s="714" t="s">
        <v>1796</v>
      </c>
      <c r="H85" s="65" t="s">
        <v>21</v>
      </c>
      <c r="I85" s="65" t="s">
        <v>22</v>
      </c>
      <c r="J85" s="65"/>
      <c r="K85" s="65"/>
      <c r="L85" s="65" t="s">
        <v>23</v>
      </c>
      <c r="M85" s="66" t="s">
        <v>1797</v>
      </c>
    </row>
    <row r="86" spans="1:13" ht="19.899999999999999" customHeight="1">
      <c r="A86" s="110" t="s">
        <v>1798</v>
      </c>
      <c r="B86" s="111" t="s">
        <v>88</v>
      </c>
      <c r="C86" s="79">
        <v>10691</v>
      </c>
      <c r="D86" s="80"/>
      <c r="E86" s="81" t="s">
        <v>54</v>
      </c>
      <c r="F86" s="82" t="s">
        <v>89</v>
      </c>
      <c r="G86" s="82" t="s">
        <v>90</v>
      </c>
      <c r="H86" s="83">
        <v>2800</v>
      </c>
      <c r="I86" s="83">
        <f>IF(ROUND(H86*1.1,0)=0,"",ROUND(H86*1.1,0))</f>
        <v>3080</v>
      </c>
      <c r="J86" s="82"/>
      <c r="K86" s="84">
        <f>IF(ROUND(H86*0.9,0)=0,"",ROUND(H86*0.9,0))</f>
        <v>2520</v>
      </c>
      <c r="L86" s="83">
        <f>IFERROR(ROUND(K86*1.1,0),"")</f>
        <v>2772</v>
      </c>
      <c r="M86" s="85"/>
    </row>
    <row r="87" spans="1:13" ht="19.899999999999999" customHeight="1">
      <c r="A87" s="67"/>
      <c r="B87" s="68"/>
      <c r="C87" s="79">
        <v>10692</v>
      </c>
      <c r="D87" s="80"/>
      <c r="E87" s="81" t="s">
        <v>54</v>
      </c>
      <c r="F87" s="82" t="s">
        <v>91</v>
      </c>
      <c r="G87" s="82" t="s">
        <v>92</v>
      </c>
      <c r="H87" s="83">
        <v>1900</v>
      </c>
      <c r="I87" s="83">
        <f>IF(ROUND(H87*1.1,0)=0,"",ROUND(H87*1.1,0))</f>
        <v>2090</v>
      </c>
      <c r="J87" s="82"/>
      <c r="K87" s="84">
        <f>IF(ROUND(H87*0.9,0)=0,"",ROUND(H87*0.9,0))</f>
        <v>1710</v>
      </c>
      <c r="L87" s="83">
        <f>IFERROR(ROUND(K87*1.1,0),"")</f>
        <v>1881</v>
      </c>
      <c r="M87" s="85"/>
    </row>
    <row r="88" spans="1:13" ht="19.899999999999999" customHeight="1" thickBot="1">
      <c r="A88" s="86"/>
      <c r="B88" s="87"/>
      <c r="C88" s="88"/>
      <c r="D88" s="89"/>
      <c r="E88" s="90"/>
      <c r="F88" s="91"/>
      <c r="G88" s="91"/>
      <c r="H88" s="92"/>
      <c r="I88" s="92"/>
      <c r="J88" s="91"/>
      <c r="K88" s="93"/>
      <c r="L88" s="92"/>
      <c r="M88" s="94"/>
    </row>
    <row r="89" spans="1:13" ht="19.899999999999999" customHeight="1" thickTop="1">
      <c r="A89" s="95"/>
      <c r="B89" s="95"/>
      <c r="C89" s="96"/>
      <c r="D89" s="97"/>
      <c r="E89" s="98"/>
      <c r="F89" s="97"/>
      <c r="G89" s="97"/>
      <c r="H89" s="99"/>
      <c r="I89" s="99"/>
      <c r="J89" s="97"/>
      <c r="K89" s="100"/>
      <c r="L89" s="99"/>
      <c r="M89" s="97"/>
    </row>
    <row r="90" spans="1:13" ht="19.899999999999999" customHeight="1" thickBot="1">
      <c r="A90" s="95"/>
      <c r="B90" s="95"/>
      <c r="C90" s="96"/>
      <c r="D90" s="97"/>
      <c r="E90" s="98"/>
      <c r="F90" s="97"/>
      <c r="G90" s="97"/>
      <c r="H90" s="99"/>
      <c r="I90" s="99"/>
      <c r="J90" s="97"/>
      <c r="K90" s="100"/>
      <c r="L90" s="99"/>
      <c r="M90" s="97"/>
    </row>
    <row r="91" spans="1:13" s="112" customFormat="1" ht="20.100000000000001" customHeight="1" thickBot="1">
      <c r="A91" s="744" t="s">
        <v>93</v>
      </c>
      <c r="B91" s="745"/>
      <c r="C91" s="745"/>
      <c r="D91" s="746"/>
      <c r="E91" s="102"/>
      <c r="F91" s="103"/>
      <c r="G91" s="103"/>
      <c r="H91" s="104"/>
      <c r="I91" s="104"/>
      <c r="J91" s="105"/>
      <c r="K91" s="104"/>
      <c r="L91" s="104"/>
      <c r="M91" s="56"/>
    </row>
    <row r="92" spans="1:13" s="112" customFormat="1" ht="20.100000000000001" customHeight="1" thickBot="1">
      <c r="A92" s="106"/>
      <c r="B92" s="106"/>
      <c r="C92" s="107"/>
      <c r="D92" s="107"/>
      <c r="E92" s="102"/>
      <c r="F92" s="103"/>
      <c r="G92" s="103"/>
      <c r="H92" s="104"/>
      <c r="I92" s="104"/>
      <c r="J92" s="105"/>
      <c r="K92" s="104"/>
      <c r="L92" s="104"/>
      <c r="M92" s="56"/>
    </row>
    <row r="93" spans="1:13" s="60" customFormat="1" ht="20.100000000000001" customHeight="1" thickTop="1">
      <c r="A93" s="117" t="s">
        <v>1780</v>
      </c>
      <c r="B93" s="716" t="s">
        <v>1781</v>
      </c>
      <c r="C93" s="747" t="s">
        <v>18</v>
      </c>
      <c r="D93" s="747"/>
      <c r="E93" s="118"/>
      <c r="F93" s="716" t="s">
        <v>1782</v>
      </c>
      <c r="G93" s="716" t="s">
        <v>1783</v>
      </c>
      <c r="H93" s="119" t="s">
        <v>21</v>
      </c>
      <c r="I93" s="119" t="s">
        <v>22</v>
      </c>
      <c r="J93" s="119"/>
      <c r="K93" s="119"/>
      <c r="L93" s="119" t="s">
        <v>23</v>
      </c>
      <c r="M93" s="120" t="s">
        <v>1784</v>
      </c>
    </row>
    <row r="94" spans="1:13" ht="19.899999999999999" customHeight="1">
      <c r="A94" s="77" t="s">
        <v>1799</v>
      </c>
      <c r="B94" s="78" t="s">
        <v>40</v>
      </c>
      <c r="C94" s="116">
        <v>10140</v>
      </c>
      <c r="D94" s="80"/>
      <c r="E94" s="81"/>
      <c r="F94" s="82" t="s">
        <v>41</v>
      </c>
      <c r="G94" s="82" t="s">
        <v>42</v>
      </c>
      <c r="H94" s="83">
        <v>2800</v>
      </c>
      <c r="I94" s="83">
        <f>IF(ROUND(H94*1.1,0)=0,"",ROUND(H94*1.1,0))</f>
        <v>3080</v>
      </c>
      <c r="J94" s="82"/>
      <c r="K94" s="84">
        <f>IF(ROUND(H94*0.9,0)=0,"",ROUND(H94*0.9,0))</f>
        <v>2520</v>
      </c>
      <c r="L94" s="83">
        <f>IFERROR(ROUND(K94*1.1,0),"")</f>
        <v>2772</v>
      </c>
      <c r="M94" s="85"/>
    </row>
    <row r="95" spans="1:13" s="129" customFormat="1" ht="20.100000000000001" customHeight="1" thickBot="1">
      <c r="A95" s="121"/>
      <c r="B95" s="122"/>
      <c r="C95" s="123"/>
      <c r="D95" s="124"/>
      <c r="E95" s="125"/>
      <c r="F95" s="126"/>
      <c r="G95" s="126"/>
      <c r="H95" s="127"/>
      <c r="I95" s="127"/>
      <c r="J95" s="127"/>
      <c r="K95" s="127"/>
      <c r="L95" s="127"/>
      <c r="M95" s="128"/>
    </row>
    <row r="96" spans="1:13" s="129" customFormat="1" ht="20.100000000000001" customHeight="1" thickTop="1">
      <c r="A96" s="130"/>
      <c r="B96" s="130"/>
      <c r="C96" s="131"/>
      <c r="D96" s="131"/>
      <c r="E96" s="55"/>
      <c r="F96" s="132"/>
      <c r="G96" s="132"/>
      <c r="H96" s="133"/>
      <c r="I96" s="133"/>
      <c r="J96" s="133"/>
      <c r="K96" s="133"/>
      <c r="L96" s="133"/>
      <c r="M96" s="132"/>
    </row>
    <row r="97" spans="1:13" s="60" customFormat="1" ht="20.100000000000001" customHeight="1" thickBot="1">
      <c r="A97" s="56"/>
      <c r="B97" s="56"/>
      <c r="C97" s="101"/>
      <c r="D97" s="56"/>
      <c r="E97" s="52"/>
      <c r="F97" s="56"/>
      <c r="G97" s="56"/>
      <c r="H97" s="53"/>
      <c r="I97" s="53"/>
      <c r="J97" s="56"/>
      <c r="K97" s="56"/>
      <c r="L97" s="53"/>
      <c r="M97" s="56"/>
    </row>
    <row r="98" spans="1:13" s="112" customFormat="1" ht="20.100000000000001" customHeight="1" thickBot="1">
      <c r="A98" s="744" t="s">
        <v>94</v>
      </c>
      <c r="B98" s="745"/>
      <c r="C98" s="745"/>
      <c r="D98" s="746"/>
      <c r="E98" s="102"/>
      <c r="F98" s="103"/>
      <c r="G98" s="103"/>
      <c r="H98" s="104"/>
      <c r="I98" s="104"/>
      <c r="J98" s="105"/>
      <c r="K98" s="104"/>
      <c r="L98" s="104"/>
      <c r="M98" s="56"/>
    </row>
    <row r="99" spans="1:13" s="112" customFormat="1" ht="20.100000000000001" customHeight="1" thickBot="1">
      <c r="A99" s="106"/>
      <c r="B99" s="106"/>
      <c r="C99" s="107"/>
      <c r="D99" s="107"/>
      <c r="E99" s="102"/>
      <c r="F99" s="103"/>
      <c r="G99" s="103"/>
      <c r="H99" s="104"/>
      <c r="I99" s="104"/>
      <c r="J99" s="105"/>
      <c r="K99" s="104"/>
      <c r="L99" s="104"/>
      <c r="M99" s="56"/>
    </row>
    <row r="100" spans="1:13" s="60" customFormat="1" ht="20.100000000000001" customHeight="1" thickTop="1" thickBot="1">
      <c r="A100" s="63" t="s">
        <v>1780</v>
      </c>
      <c r="B100" s="714" t="s">
        <v>1781</v>
      </c>
      <c r="C100" s="727" t="s">
        <v>18</v>
      </c>
      <c r="D100" s="727"/>
      <c r="E100" s="64"/>
      <c r="F100" s="714" t="s">
        <v>1782</v>
      </c>
      <c r="G100" s="714" t="s">
        <v>1783</v>
      </c>
      <c r="H100" s="65" t="s">
        <v>21</v>
      </c>
      <c r="I100" s="65" t="s">
        <v>22</v>
      </c>
      <c r="J100" s="113"/>
      <c r="K100" s="65"/>
      <c r="L100" s="65" t="s">
        <v>23</v>
      </c>
      <c r="M100" s="66" t="s">
        <v>1784</v>
      </c>
    </row>
    <row r="101" spans="1:13" ht="19.899999999999999" customHeight="1">
      <c r="A101" s="110" t="s">
        <v>52</v>
      </c>
      <c r="B101" s="111" t="s">
        <v>53</v>
      </c>
      <c r="C101" s="116">
        <v>10311</v>
      </c>
      <c r="D101" s="80"/>
      <c r="E101" s="81" t="s">
        <v>54</v>
      </c>
      <c r="F101" s="82" t="s">
        <v>55</v>
      </c>
      <c r="G101" s="82" t="s">
        <v>56</v>
      </c>
      <c r="H101" s="83">
        <v>1500</v>
      </c>
      <c r="I101" s="83">
        <f>IF(ROUND(H101*1.1,0)=0,"",ROUND(H101*1.1,0))</f>
        <v>1650</v>
      </c>
      <c r="J101" s="82"/>
      <c r="K101" s="84">
        <f>IF(ROUND(H101*0.9,0)=0,"",ROUND(H101*0.9,0))</f>
        <v>1350</v>
      </c>
      <c r="L101" s="83">
        <f>IFERROR(ROUND(K101*1.1,0),"")</f>
        <v>1485</v>
      </c>
      <c r="M101" s="85"/>
    </row>
    <row r="102" spans="1:13" ht="19.899999999999999" customHeight="1">
      <c r="A102" s="67"/>
      <c r="B102" s="68"/>
      <c r="C102" s="116">
        <v>10312</v>
      </c>
      <c r="D102" s="80"/>
      <c r="E102" s="81" t="s">
        <v>54</v>
      </c>
      <c r="F102" s="82" t="s">
        <v>57</v>
      </c>
      <c r="G102" s="82" t="s">
        <v>58</v>
      </c>
      <c r="H102" s="83">
        <v>860</v>
      </c>
      <c r="I102" s="83">
        <f>IF(ROUND(H102*1.1,0)=0,"",ROUND(H102*1.1,0))</f>
        <v>946</v>
      </c>
      <c r="J102" s="82"/>
      <c r="K102" s="84">
        <f>IF(ROUND(H102*0.9,0)=0,"",ROUND(H102*0.9,0))</f>
        <v>774</v>
      </c>
      <c r="L102" s="83">
        <f>IFERROR(ROUND(K102*1.1,0),"")</f>
        <v>851</v>
      </c>
      <c r="M102" s="85"/>
    </row>
    <row r="103" spans="1:13" ht="19.899999999999999" customHeight="1">
      <c r="A103" s="77" t="s">
        <v>59</v>
      </c>
      <c r="B103" s="78" t="s">
        <v>60</v>
      </c>
      <c r="C103" s="116">
        <v>10400</v>
      </c>
      <c r="D103" s="80"/>
      <c r="E103" s="81" t="s">
        <v>54</v>
      </c>
      <c r="F103" s="82" t="s">
        <v>61</v>
      </c>
      <c r="G103" s="82" t="s">
        <v>62</v>
      </c>
      <c r="H103" s="83">
        <v>1900</v>
      </c>
      <c r="I103" s="83">
        <f>IF(ROUND(H103*1.1,0)=0,"",ROUND(H103*1.1,0))</f>
        <v>2090</v>
      </c>
      <c r="J103" s="82"/>
      <c r="K103" s="84">
        <f>IF(ROUND(H103*0.9,0)=0,"",ROUND(H103*0.9,0))</f>
        <v>1710</v>
      </c>
      <c r="L103" s="83">
        <f>IFERROR(ROUND(K103*1.1,0),"")</f>
        <v>1881</v>
      </c>
      <c r="M103" s="85"/>
    </row>
    <row r="104" spans="1:13" s="60" customFormat="1" ht="20.100000000000001" customHeight="1" thickBot="1">
      <c r="A104" s="134"/>
      <c r="B104" s="135"/>
      <c r="C104" s="136"/>
      <c r="D104" s="137"/>
      <c r="E104" s="138"/>
      <c r="F104" s="135"/>
      <c r="G104" s="135"/>
      <c r="H104" s="139"/>
      <c r="I104" s="139"/>
      <c r="J104" s="135"/>
      <c r="K104" s="135"/>
      <c r="L104" s="139"/>
      <c r="M104" s="140"/>
    </row>
    <row r="105" spans="1:13" s="129" customFormat="1" ht="20.100000000000001" customHeight="1" thickTop="1">
      <c r="A105" s="130"/>
      <c r="B105" s="130"/>
      <c r="C105" s="131"/>
      <c r="D105" s="131"/>
      <c r="E105" s="55"/>
      <c r="F105" s="132"/>
      <c r="G105" s="132"/>
      <c r="H105" s="133"/>
      <c r="I105" s="133"/>
      <c r="J105" s="133"/>
      <c r="K105" s="133"/>
      <c r="L105" s="133"/>
      <c r="M105" s="132"/>
    </row>
    <row r="106" spans="1:13" s="60" customFormat="1" ht="20.100000000000001" customHeight="1" thickBot="1">
      <c r="A106" s="56"/>
      <c r="B106" s="56"/>
      <c r="C106" s="101"/>
      <c r="D106" s="56"/>
      <c r="E106" s="52"/>
      <c r="F106" s="56"/>
      <c r="G106" s="56"/>
      <c r="H106" s="53"/>
      <c r="I106" s="53"/>
      <c r="J106" s="56"/>
      <c r="K106" s="56"/>
      <c r="L106" s="53"/>
      <c r="M106" s="56"/>
    </row>
    <row r="107" spans="1:13" s="112" customFormat="1" ht="20.100000000000001" customHeight="1" thickTop="1" thickBot="1">
      <c r="A107" s="748" t="s">
        <v>95</v>
      </c>
      <c r="B107" s="749"/>
      <c r="C107" s="749"/>
      <c r="D107" s="750"/>
      <c r="E107" s="102"/>
      <c r="F107" s="141"/>
      <c r="G107" s="103"/>
      <c r="H107" s="104"/>
      <c r="I107" s="104"/>
      <c r="J107" s="105"/>
      <c r="K107" s="104"/>
      <c r="L107" s="104"/>
      <c r="M107" s="56"/>
    </row>
    <row r="108" spans="1:13" s="112" customFormat="1" ht="20.100000000000001" customHeight="1" thickTop="1" thickBot="1">
      <c r="A108" s="106"/>
      <c r="B108" s="106"/>
      <c r="C108" s="107"/>
      <c r="D108" s="107"/>
      <c r="E108" s="102"/>
      <c r="F108" s="103"/>
      <c r="G108" s="103"/>
      <c r="H108" s="104"/>
      <c r="I108" s="104"/>
      <c r="J108" s="105"/>
      <c r="K108" s="104"/>
      <c r="L108" s="104"/>
      <c r="M108" s="56"/>
    </row>
    <row r="109" spans="1:13" s="60" customFormat="1" ht="20.100000000000001" customHeight="1" thickTop="1" thickBot="1">
      <c r="A109" s="142" t="s">
        <v>1780</v>
      </c>
      <c r="B109" s="718" t="s">
        <v>1781</v>
      </c>
      <c r="C109" s="761" t="s">
        <v>18</v>
      </c>
      <c r="D109" s="761"/>
      <c r="E109" s="143"/>
      <c r="F109" s="718" t="s">
        <v>1782</v>
      </c>
      <c r="G109" s="718" t="s">
        <v>1783</v>
      </c>
      <c r="H109" s="144" t="s">
        <v>21</v>
      </c>
      <c r="I109" s="144" t="s">
        <v>22</v>
      </c>
      <c r="J109" s="145"/>
      <c r="K109" s="144"/>
      <c r="L109" s="144" t="s">
        <v>23</v>
      </c>
      <c r="M109" s="146" t="s">
        <v>1784</v>
      </c>
    </row>
    <row r="110" spans="1:13" ht="19.899999999999999" customHeight="1">
      <c r="A110" s="147" t="s">
        <v>1800</v>
      </c>
      <c r="B110" s="148" t="s">
        <v>1801</v>
      </c>
      <c r="C110" s="149">
        <v>11010</v>
      </c>
      <c r="D110" s="150"/>
      <c r="E110" s="151"/>
      <c r="F110" s="152"/>
      <c r="G110" s="152"/>
      <c r="H110" s="153"/>
      <c r="I110" s="153" t="str">
        <f t="shared" ref="I110:I153" si="3">IF(ROUND(H110*1.1,0)=0,"",ROUND(H110*1.1,0))</f>
        <v/>
      </c>
      <c r="J110" s="152"/>
      <c r="K110" s="154" t="str">
        <f t="shared" ref="K110:K118" si="4">IF(ROUND(H110*0.9,0)=0,"",ROUND(H110*0.9,0))</f>
        <v/>
      </c>
      <c r="L110" s="153" t="str">
        <f t="shared" ref="L110:L153" si="5">IFERROR(ROUND(K110*1.1,0),"")</f>
        <v/>
      </c>
      <c r="M110" s="155"/>
    </row>
    <row r="111" spans="1:13" ht="19.899999999999999" customHeight="1">
      <c r="A111" s="156" t="s">
        <v>1800</v>
      </c>
      <c r="B111" s="157" t="s">
        <v>1802</v>
      </c>
      <c r="C111" s="158">
        <v>11020</v>
      </c>
      <c r="D111" s="159"/>
      <c r="E111" s="160"/>
      <c r="F111" s="161"/>
      <c r="G111" s="161"/>
      <c r="H111" s="162"/>
      <c r="I111" s="162" t="str">
        <f t="shared" si="3"/>
        <v/>
      </c>
      <c r="J111" s="161"/>
      <c r="K111" s="163" t="str">
        <f t="shared" si="4"/>
        <v/>
      </c>
      <c r="L111" s="162" t="str">
        <f t="shared" si="5"/>
        <v/>
      </c>
      <c r="M111" s="164"/>
    </row>
    <row r="112" spans="1:13" ht="19.899999999999999" customHeight="1">
      <c r="A112" s="156" t="s">
        <v>1803</v>
      </c>
      <c r="B112" s="157" t="s">
        <v>96</v>
      </c>
      <c r="C112" s="158">
        <v>11030</v>
      </c>
      <c r="D112" s="159"/>
      <c r="E112" s="160"/>
      <c r="F112" s="161" t="s">
        <v>1804</v>
      </c>
      <c r="G112" s="161"/>
      <c r="H112" s="162"/>
      <c r="I112" s="162" t="str">
        <f t="shared" si="3"/>
        <v/>
      </c>
      <c r="J112" s="161"/>
      <c r="K112" s="163" t="str">
        <f t="shared" si="4"/>
        <v/>
      </c>
      <c r="L112" s="162" t="str">
        <f t="shared" si="5"/>
        <v/>
      </c>
      <c r="M112" s="164"/>
    </row>
    <row r="113" spans="1:13" ht="19.899999999999999" customHeight="1">
      <c r="A113" s="156" t="s">
        <v>1805</v>
      </c>
      <c r="B113" s="157" t="s">
        <v>96</v>
      </c>
      <c r="C113" s="158">
        <v>11040</v>
      </c>
      <c r="D113" s="159"/>
      <c r="E113" s="160"/>
      <c r="F113" s="161" t="s">
        <v>1804</v>
      </c>
      <c r="G113" s="161"/>
      <c r="H113" s="162"/>
      <c r="I113" s="162" t="str">
        <f t="shared" si="3"/>
        <v/>
      </c>
      <c r="J113" s="161"/>
      <c r="K113" s="163" t="str">
        <f t="shared" si="4"/>
        <v/>
      </c>
      <c r="L113" s="162" t="str">
        <f t="shared" si="5"/>
        <v/>
      </c>
      <c r="M113" s="164"/>
    </row>
    <row r="114" spans="1:13" ht="19.899999999999999" customHeight="1">
      <c r="A114" s="156" t="s">
        <v>1806</v>
      </c>
      <c r="B114" s="157" t="s">
        <v>97</v>
      </c>
      <c r="C114" s="158">
        <v>11050</v>
      </c>
      <c r="D114" s="159"/>
      <c r="E114" s="160"/>
      <c r="F114" s="161" t="s">
        <v>98</v>
      </c>
      <c r="G114" s="161" t="s">
        <v>99</v>
      </c>
      <c r="H114" s="162">
        <v>1800</v>
      </c>
      <c r="I114" s="162">
        <f t="shared" si="3"/>
        <v>1980</v>
      </c>
      <c r="J114" s="161"/>
      <c r="K114" s="163">
        <f t="shared" si="4"/>
        <v>1620</v>
      </c>
      <c r="L114" s="162">
        <f t="shared" si="5"/>
        <v>1782</v>
      </c>
      <c r="M114" s="164"/>
    </row>
    <row r="115" spans="1:13" ht="19.899999999999999" customHeight="1">
      <c r="A115" s="156" t="s">
        <v>1807</v>
      </c>
      <c r="B115" s="157" t="s">
        <v>100</v>
      </c>
      <c r="C115" s="158">
        <v>11060</v>
      </c>
      <c r="D115" s="159"/>
      <c r="E115" s="160"/>
      <c r="F115" s="161"/>
      <c r="G115" s="161"/>
      <c r="H115" s="162"/>
      <c r="I115" s="162" t="str">
        <f t="shared" si="3"/>
        <v/>
      </c>
      <c r="J115" s="161"/>
      <c r="K115" s="163" t="str">
        <f t="shared" si="4"/>
        <v/>
      </c>
      <c r="L115" s="162" t="str">
        <f t="shared" si="5"/>
        <v/>
      </c>
      <c r="M115" s="164"/>
    </row>
    <row r="116" spans="1:13" ht="19.899999999999999" customHeight="1">
      <c r="A116" s="165" t="s">
        <v>1808</v>
      </c>
      <c r="B116" s="166" t="s">
        <v>101</v>
      </c>
      <c r="C116" s="158">
        <v>11071</v>
      </c>
      <c r="D116" s="159"/>
      <c r="E116" s="160" t="s">
        <v>73</v>
      </c>
      <c r="F116" s="161" t="s">
        <v>102</v>
      </c>
      <c r="G116" s="161" t="s">
        <v>103</v>
      </c>
      <c r="H116" s="162">
        <v>2000</v>
      </c>
      <c r="I116" s="162">
        <f t="shared" si="3"/>
        <v>2200</v>
      </c>
      <c r="J116" s="161"/>
      <c r="K116" s="163">
        <f t="shared" si="4"/>
        <v>1800</v>
      </c>
      <c r="L116" s="162">
        <f t="shared" si="5"/>
        <v>1980</v>
      </c>
      <c r="M116" s="164"/>
    </row>
    <row r="117" spans="1:13" ht="19.899999999999999" customHeight="1">
      <c r="A117" s="167"/>
      <c r="B117" s="168"/>
      <c r="C117" s="158">
        <v>11072</v>
      </c>
      <c r="D117" s="159"/>
      <c r="E117" s="160" t="s">
        <v>73</v>
      </c>
      <c r="F117" s="161" t="s">
        <v>104</v>
      </c>
      <c r="G117" s="161" t="s">
        <v>105</v>
      </c>
      <c r="H117" s="162">
        <v>2200</v>
      </c>
      <c r="I117" s="162">
        <f t="shared" si="3"/>
        <v>2420</v>
      </c>
      <c r="J117" s="161"/>
      <c r="K117" s="163">
        <f t="shared" si="4"/>
        <v>1980</v>
      </c>
      <c r="L117" s="162">
        <f t="shared" si="5"/>
        <v>2178</v>
      </c>
      <c r="M117" s="164"/>
    </row>
    <row r="118" spans="1:13" ht="19.899999999999999" customHeight="1">
      <c r="A118" s="147"/>
      <c r="B118" s="148"/>
      <c r="C118" s="158">
        <v>11073</v>
      </c>
      <c r="D118" s="159"/>
      <c r="E118" s="160" t="s">
        <v>73</v>
      </c>
      <c r="F118" s="161" t="s">
        <v>106</v>
      </c>
      <c r="G118" s="161" t="s">
        <v>105</v>
      </c>
      <c r="H118" s="162">
        <v>1800</v>
      </c>
      <c r="I118" s="162">
        <f t="shared" si="3"/>
        <v>1980</v>
      </c>
      <c r="J118" s="161"/>
      <c r="K118" s="163">
        <f t="shared" si="4"/>
        <v>1620</v>
      </c>
      <c r="L118" s="162">
        <f t="shared" si="5"/>
        <v>1782</v>
      </c>
      <c r="M118" s="164"/>
    </row>
    <row r="119" spans="1:13" ht="19.899999999999999" customHeight="1">
      <c r="A119" s="156" t="s">
        <v>1809</v>
      </c>
      <c r="B119" s="157" t="s">
        <v>96</v>
      </c>
      <c r="C119" s="158">
        <v>11120</v>
      </c>
      <c r="D119" s="159"/>
      <c r="E119" s="160"/>
      <c r="F119" s="161" t="s">
        <v>1810</v>
      </c>
      <c r="G119" s="161"/>
      <c r="H119" s="162">
        <v>2400</v>
      </c>
      <c r="I119" s="162">
        <f t="shared" si="3"/>
        <v>2640</v>
      </c>
      <c r="J119" s="161" t="s">
        <v>1811</v>
      </c>
      <c r="K119" s="163">
        <f>IF(ROUND(H119*1,0)=0,"",ROUND(H119*1,0))</f>
        <v>2400</v>
      </c>
      <c r="L119" s="162">
        <f t="shared" si="5"/>
        <v>2640</v>
      </c>
      <c r="M119" s="164"/>
    </row>
    <row r="120" spans="1:13" ht="19.899999999999999" customHeight="1">
      <c r="A120" s="165" t="s">
        <v>1812</v>
      </c>
      <c r="B120" s="166" t="s">
        <v>108</v>
      </c>
      <c r="C120" s="158">
        <v>11131</v>
      </c>
      <c r="D120" s="159"/>
      <c r="E120" s="160"/>
      <c r="F120" s="161" t="s">
        <v>109</v>
      </c>
      <c r="G120" s="161" t="s">
        <v>110</v>
      </c>
      <c r="H120" s="162">
        <v>1700</v>
      </c>
      <c r="I120" s="162">
        <f t="shared" si="3"/>
        <v>1870</v>
      </c>
      <c r="J120" s="161"/>
      <c r="K120" s="163">
        <f>IF(ROUND(H120*0.9,0)=0,"",ROUND(H120*0.9,0))</f>
        <v>1530</v>
      </c>
      <c r="L120" s="162">
        <f t="shared" si="5"/>
        <v>1683</v>
      </c>
      <c r="M120" s="164"/>
    </row>
    <row r="121" spans="1:13" ht="19.899999999999999" customHeight="1">
      <c r="A121" s="167"/>
      <c r="B121" s="168"/>
      <c r="C121" s="158">
        <v>11132</v>
      </c>
      <c r="D121" s="159"/>
      <c r="E121" s="160" t="s">
        <v>54</v>
      </c>
      <c r="F121" s="161" t="s">
        <v>111</v>
      </c>
      <c r="G121" s="161" t="s">
        <v>112</v>
      </c>
      <c r="H121" s="162">
        <v>386</v>
      </c>
      <c r="I121" s="162">
        <f t="shared" si="3"/>
        <v>425</v>
      </c>
      <c r="J121" s="161"/>
      <c r="K121" s="163">
        <f>IF(ROUND(H121*0.9,0)=0,"",ROUND(H121*0.9,0))</f>
        <v>347</v>
      </c>
      <c r="L121" s="162">
        <f t="shared" si="5"/>
        <v>382</v>
      </c>
      <c r="M121" s="164"/>
    </row>
    <row r="122" spans="1:13" ht="19.899999999999999" customHeight="1">
      <c r="A122" s="147"/>
      <c r="B122" s="148"/>
      <c r="C122" s="158">
        <v>11133</v>
      </c>
      <c r="D122" s="159"/>
      <c r="E122" s="160" t="s">
        <v>54</v>
      </c>
      <c r="F122" s="161" t="s">
        <v>1813</v>
      </c>
      <c r="G122" s="161" t="s">
        <v>114</v>
      </c>
      <c r="H122" s="162">
        <v>900</v>
      </c>
      <c r="I122" s="162">
        <f t="shared" si="3"/>
        <v>990</v>
      </c>
      <c r="J122" s="161"/>
      <c r="K122" s="163">
        <f>IF(ROUND(H122*0.9,0)=0,"",ROUND(H122*0.9,0))</f>
        <v>810</v>
      </c>
      <c r="L122" s="162">
        <f t="shared" si="5"/>
        <v>891</v>
      </c>
      <c r="M122" s="164"/>
    </row>
    <row r="123" spans="1:13" ht="19.899999999999999" customHeight="1">
      <c r="A123" s="156" t="s">
        <v>1814</v>
      </c>
      <c r="B123" s="157" t="s">
        <v>115</v>
      </c>
      <c r="C123" s="158">
        <v>11140</v>
      </c>
      <c r="D123" s="159"/>
      <c r="E123" s="160"/>
      <c r="F123" s="161" t="s">
        <v>116</v>
      </c>
      <c r="G123" s="161" t="s">
        <v>117</v>
      </c>
      <c r="H123" s="162">
        <v>2100</v>
      </c>
      <c r="I123" s="162">
        <f t="shared" si="3"/>
        <v>2310</v>
      </c>
      <c r="J123" s="161" t="s">
        <v>1811</v>
      </c>
      <c r="K123" s="163">
        <f>IF(ROUND(H123*1,0)=0,"",ROUND(H123*1,0))</f>
        <v>2100</v>
      </c>
      <c r="L123" s="162">
        <f t="shared" si="5"/>
        <v>2310</v>
      </c>
      <c r="M123" s="164"/>
    </row>
    <row r="124" spans="1:13" ht="19.899999999999999" customHeight="1">
      <c r="A124" s="165" t="s">
        <v>1815</v>
      </c>
      <c r="B124" s="166" t="s">
        <v>115</v>
      </c>
      <c r="C124" s="158">
        <v>11151</v>
      </c>
      <c r="D124" s="159"/>
      <c r="E124" s="160"/>
      <c r="F124" s="161" t="s">
        <v>118</v>
      </c>
      <c r="G124" s="161" t="s">
        <v>119</v>
      </c>
      <c r="H124" s="162">
        <v>1600</v>
      </c>
      <c r="I124" s="162">
        <f t="shared" si="3"/>
        <v>1760</v>
      </c>
      <c r="J124" s="161"/>
      <c r="K124" s="163">
        <f t="shared" ref="K124:K153" si="6">IF(ROUND(H124*0.9,0)=0,"",ROUND(H124*0.9,0))</f>
        <v>1440</v>
      </c>
      <c r="L124" s="162">
        <f t="shared" si="5"/>
        <v>1584</v>
      </c>
      <c r="M124" s="164"/>
    </row>
    <row r="125" spans="1:13" ht="19.899999999999999" customHeight="1">
      <c r="A125" s="167"/>
      <c r="B125" s="168"/>
      <c r="C125" s="158">
        <v>11152</v>
      </c>
      <c r="D125" s="159"/>
      <c r="E125" s="160" t="s">
        <v>120</v>
      </c>
      <c r="F125" s="161" t="s">
        <v>111</v>
      </c>
      <c r="G125" s="161" t="s">
        <v>112</v>
      </c>
      <c r="H125" s="162">
        <v>386</v>
      </c>
      <c r="I125" s="162">
        <f t="shared" si="3"/>
        <v>425</v>
      </c>
      <c r="J125" s="161"/>
      <c r="K125" s="163">
        <f t="shared" si="6"/>
        <v>347</v>
      </c>
      <c r="L125" s="162">
        <f t="shared" si="5"/>
        <v>382</v>
      </c>
      <c r="M125" s="164"/>
    </row>
    <row r="126" spans="1:13" ht="19.899999999999999" customHeight="1">
      <c r="A126" s="147"/>
      <c r="B126" s="148"/>
      <c r="C126" s="158">
        <v>11153</v>
      </c>
      <c r="D126" s="159"/>
      <c r="E126" s="160" t="s">
        <v>120</v>
      </c>
      <c r="F126" s="161" t="s">
        <v>113</v>
      </c>
      <c r="G126" s="161" t="s">
        <v>114</v>
      </c>
      <c r="H126" s="162">
        <v>900</v>
      </c>
      <c r="I126" s="162">
        <f t="shared" si="3"/>
        <v>990</v>
      </c>
      <c r="J126" s="161"/>
      <c r="K126" s="163">
        <f t="shared" si="6"/>
        <v>810</v>
      </c>
      <c r="L126" s="162">
        <f t="shared" si="5"/>
        <v>891</v>
      </c>
      <c r="M126" s="164"/>
    </row>
    <row r="127" spans="1:13" ht="19.899999999999999" customHeight="1">
      <c r="A127" s="156" t="s">
        <v>1816</v>
      </c>
      <c r="B127" s="157" t="s">
        <v>84</v>
      </c>
      <c r="C127" s="158">
        <v>11160</v>
      </c>
      <c r="D127" s="159"/>
      <c r="E127" s="160"/>
      <c r="F127" s="161" t="s">
        <v>121</v>
      </c>
      <c r="G127" s="161" t="s">
        <v>122</v>
      </c>
      <c r="H127" s="162">
        <v>2200</v>
      </c>
      <c r="I127" s="162">
        <f t="shared" si="3"/>
        <v>2420</v>
      </c>
      <c r="J127" s="161"/>
      <c r="K127" s="163">
        <f t="shared" si="6"/>
        <v>1980</v>
      </c>
      <c r="L127" s="162">
        <f t="shared" si="5"/>
        <v>2178</v>
      </c>
      <c r="M127" s="164"/>
    </row>
    <row r="128" spans="1:13" ht="19.899999999999999" customHeight="1">
      <c r="A128" s="165" t="s">
        <v>1817</v>
      </c>
      <c r="B128" s="166" t="s">
        <v>123</v>
      </c>
      <c r="C128" s="169">
        <v>11181</v>
      </c>
      <c r="D128" s="170"/>
      <c r="E128" s="160"/>
      <c r="F128" s="171" t="s">
        <v>124</v>
      </c>
      <c r="G128" s="171" t="s">
        <v>125</v>
      </c>
      <c r="H128" s="162">
        <v>408</v>
      </c>
      <c r="I128" s="162">
        <f t="shared" si="3"/>
        <v>449</v>
      </c>
      <c r="J128" s="161"/>
      <c r="K128" s="163">
        <f t="shared" si="6"/>
        <v>367</v>
      </c>
      <c r="L128" s="162">
        <f t="shared" si="5"/>
        <v>404</v>
      </c>
      <c r="M128" s="172"/>
    </row>
    <row r="129" spans="1:13" ht="19.899999999999999" customHeight="1">
      <c r="A129" s="147"/>
      <c r="B129" s="148"/>
      <c r="C129" s="169">
        <v>11182</v>
      </c>
      <c r="D129" s="170"/>
      <c r="E129" s="160"/>
      <c r="F129" s="171" t="s">
        <v>126</v>
      </c>
      <c r="G129" s="171" t="s">
        <v>1670</v>
      </c>
      <c r="H129" s="162">
        <v>1000</v>
      </c>
      <c r="I129" s="162">
        <f t="shared" si="3"/>
        <v>1100</v>
      </c>
      <c r="J129" s="161"/>
      <c r="K129" s="163">
        <f t="shared" si="6"/>
        <v>900</v>
      </c>
      <c r="L129" s="162">
        <f t="shared" si="5"/>
        <v>990</v>
      </c>
      <c r="M129" s="172"/>
    </row>
    <row r="130" spans="1:13" ht="19.899999999999999" customHeight="1">
      <c r="A130" s="165" t="s">
        <v>1818</v>
      </c>
      <c r="B130" s="166" t="s">
        <v>123</v>
      </c>
      <c r="C130" s="173">
        <v>11181</v>
      </c>
      <c r="D130" s="159"/>
      <c r="E130" s="160"/>
      <c r="F130" s="161" t="s">
        <v>127</v>
      </c>
      <c r="G130" s="161" t="s">
        <v>128</v>
      </c>
      <c r="H130" s="162">
        <v>408</v>
      </c>
      <c r="I130" s="162">
        <f t="shared" si="3"/>
        <v>449</v>
      </c>
      <c r="J130" s="161"/>
      <c r="K130" s="163">
        <f t="shared" si="6"/>
        <v>367</v>
      </c>
      <c r="L130" s="162">
        <f t="shared" si="5"/>
        <v>404</v>
      </c>
      <c r="M130" s="164"/>
    </row>
    <row r="131" spans="1:13" ht="19.899999999999999" customHeight="1">
      <c r="A131" s="147"/>
      <c r="B131" s="148"/>
      <c r="C131" s="158">
        <v>11190</v>
      </c>
      <c r="D131" s="159"/>
      <c r="E131" s="160"/>
      <c r="F131" s="161" t="s">
        <v>129</v>
      </c>
      <c r="G131" s="161" t="s">
        <v>128</v>
      </c>
      <c r="H131" s="162">
        <v>760</v>
      </c>
      <c r="I131" s="162">
        <f t="shared" si="3"/>
        <v>836</v>
      </c>
      <c r="J131" s="161"/>
      <c r="K131" s="163">
        <f t="shared" si="6"/>
        <v>684</v>
      </c>
      <c r="L131" s="162">
        <f t="shared" si="5"/>
        <v>752</v>
      </c>
      <c r="M131" s="164"/>
    </row>
    <row r="132" spans="1:13" ht="19.899999999999999" customHeight="1">
      <c r="A132" s="156" t="s">
        <v>1819</v>
      </c>
      <c r="B132" s="157" t="s">
        <v>130</v>
      </c>
      <c r="C132" s="158">
        <v>11200</v>
      </c>
      <c r="D132" s="159"/>
      <c r="E132" s="160"/>
      <c r="F132" s="161" t="s">
        <v>1685</v>
      </c>
      <c r="G132" s="161" t="s">
        <v>1670</v>
      </c>
      <c r="H132" s="162">
        <v>909</v>
      </c>
      <c r="I132" s="162">
        <f>IF(ROUND(H132*1,0)=0,"",ROUND(H132*1,0))</f>
        <v>909</v>
      </c>
      <c r="J132" s="161" t="s">
        <v>1820</v>
      </c>
      <c r="K132" s="163">
        <f>IF(ROUND(H132*1,0)=0,"",ROUND(H132*1,0))</f>
        <v>909</v>
      </c>
      <c r="L132" s="162">
        <f>IFERROR(ROUND(K132*1,0),"")</f>
        <v>909</v>
      </c>
      <c r="M132" s="164" t="s">
        <v>140</v>
      </c>
    </row>
    <row r="133" spans="1:13" ht="19.899999999999999" customHeight="1">
      <c r="A133" s="156" t="s">
        <v>1821</v>
      </c>
      <c r="B133" s="157" t="s">
        <v>131</v>
      </c>
      <c r="C133" s="158">
        <v>11210</v>
      </c>
      <c r="D133" s="159"/>
      <c r="E133" s="160"/>
      <c r="F133" s="161"/>
      <c r="G133" s="161"/>
      <c r="H133" s="162"/>
      <c r="I133" s="162" t="str">
        <f t="shared" si="3"/>
        <v/>
      </c>
      <c r="J133" s="161"/>
      <c r="K133" s="163" t="str">
        <f t="shared" si="6"/>
        <v/>
      </c>
      <c r="L133" s="162" t="str">
        <f t="shared" si="5"/>
        <v/>
      </c>
      <c r="M133" s="164"/>
    </row>
    <row r="134" spans="1:13" ht="19.899999999999999" customHeight="1">
      <c r="A134" s="156" t="s">
        <v>1822</v>
      </c>
      <c r="B134" s="157" t="s">
        <v>28</v>
      </c>
      <c r="C134" s="173">
        <v>10020</v>
      </c>
      <c r="D134" s="159"/>
      <c r="E134" s="160"/>
      <c r="F134" s="161" t="s">
        <v>29</v>
      </c>
      <c r="G134" s="161" t="s">
        <v>30</v>
      </c>
      <c r="H134" s="162">
        <v>936</v>
      </c>
      <c r="I134" s="162">
        <f t="shared" si="3"/>
        <v>1030</v>
      </c>
      <c r="J134" s="161"/>
      <c r="K134" s="163">
        <f t="shared" si="6"/>
        <v>842</v>
      </c>
      <c r="L134" s="162">
        <f t="shared" si="5"/>
        <v>926</v>
      </c>
      <c r="M134" s="164"/>
    </row>
    <row r="135" spans="1:13" ht="19.899999999999999" customHeight="1">
      <c r="A135" s="156" t="s">
        <v>1823</v>
      </c>
      <c r="B135" s="157" t="s">
        <v>132</v>
      </c>
      <c r="C135" s="158">
        <v>11230</v>
      </c>
      <c r="D135" s="159"/>
      <c r="E135" s="160"/>
      <c r="F135" s="161" t="s">
        <v>1745</v>
      </c>
      <c r="G135" s="161" t="s">
        <v>30</v>
      </c>
      <c r="H135" s="162"/>
      <c r="I135" s="162" t="str">
        <f t="shared" si="3"/>
        <v/>
      </c>
      <c r="J135" s="161"/>
      <c r="K135" s="163" t="str">
        <f t="shared" si="6"/>
        <v/>
      </c>
      <c r="L135" s="162" t="str">
        <f t="shared" si="5"/>
        <v/>
      </c>
      <c r="M135" s="164"/>
    </row>
    <row r="136" spans="1:13" ht="19.899999999999999" customHeight="1">
      <c r="A136" s="156" t="s">
        <v>1824</v>
      </c>
      <c r="B136" s="157" t="s">
        <v>123</v>
      </c>
      <c r="C136" s="158">
        <v>11240</v>
      </c>
      <c r="D136" s="159"/>
      <c r="E136" s="160"/>
      <c r="F136" s="161"/>
      <c r="G136" s="161"/>
      <c r="H136" s="162"/>
      <c r="I136" s="162" t="str">
        <f t="shared" si="3"/>
        <v/>
      </c>
      <c r="J136" s="161"/>
      <c r="K136" s="163" t="str">
        <f t="shared" si="6"/>
        <v/>
      </c>
      <c r="L136" s="162" t="str">
        <f t="shared" si="5"/>
        <v/>
      </c>
      <c r="M136" s="164"/>
    </row>
    <row r="137" spans="1:13" ht="19.899999999999999" customHeight="1">
      <c r="A137" s="156" t="s">
        <v>1825</v>
      </c>
      <c r="B137" s="157" t="s">
        <v>133</v>
      </c>
      <c r="C137" s="158">
        <v>11250</v>
      </c>
      <c r="D137" s="159"/>
      <c r="E137" s="160"/>
      <c r="F137" s="161"/>
      <c r="G137" s="161"/>
      <c r="H137" s="162"/>
      <c r="I137" s="162" t="str">
        <f t="shared" si="3"/>
        <v/>
      </c>
      <c r="J137" s="161"/>
      <c r="K137" s="163" t="str">
        <f t="shared" si="6"/>
        <v/>
      </c>
      <c r="L137" s="162" t="str">
        <f t="shared" si="5"/>
        <v/>
      </c>
      <c r="M137" s="164"/>
    </row>
    <row r="138" spans="1:13" ht="19.899999999999999" customHeight="1">
      <c r="A138" s="156" t="s">
        <v>1826</v>
      </c>
      <c r="B138" s="157" t="s">
        <v>134</v>
      </c>
      <c r="C138" s="158">
        <v>11260</v>
      </c>
      <c r="D138" s="159"/>
      <c r="E138" s="160"/>
      <c r="F138" s="161"/>
      <c r="G138" s="161"/>
      <c r="H138" s="162"/>
      <c r="I138" s="162" t="str">
        <f t="shared" si="3"/>
        <v/>
      </c>
      <c r="J138" s="161"/>
      <c r="K138" s="163" t="str">
        <f t="shared" si="6"/>
        <v/>
      </c>
      <c r="L138" s="162" t="str">
        <f t="shared" si="5"/>
        <v/>
      </c>
      <c r="M138" s="164"/>
    </row>
    <row r="139" spans="1:13" ht="19.899999999999999" customHeight="1">
      <c r="A139" s="156" t="s">
        <v>1827</v>
      </c>
      <c r="B139" s="157" t="s">
        <v>135</v>
      </c>
      <c r="C139" s="158">
        <v>11310</v>
      </c>
      <c r="D139" s="159"/>
      <c r="E139" s="160"/>
      <c r="F139" s="161" t="s">
        <v>136</v>
      </c>
      <c r="G139" s="161" t="s">
        <v>137</v>
      </c>
      <c r="H139" s="162">
        <v>2300</v>
      </c>
      <c r="I139" s="162">
        <f t="shared" si="3"/>
        <v>2530</v>
      </c>
      <c r="J139" s="161"/>
      <c r="K139" s="163">
        <f t="shared" si="6"/>
        <v>2070</v>
      </c>
      <c r="L139" s="162">
        <f t="shared" si="5"/>
        <v>2277</v>
      </c>
      <c r="M139" s="164"/>
    </row>
    <row r="140" spans="1:13" ht="19.899999999999999" customHeight="1">
      <c r="A140" s="156" t="s">
        <v>1828</v>
      </c>
      <c r="B140" s="157" t="s">
        <v>138</v>
      </c>
      <c r="C140" s="158">
        <v>11320</v>
      </c>
      <c r="D140" s="159"/>
      <c r="E140" s="160"/>
      <c r="F140" s="161" t="s">
        <v>1829</v>
      </c>
      <c r="G140" s="161" t="s">
        <v>139</v>
      </c>
      <c r="H140" s="162">
        <v>1080</v>
      </c>
      <c r="I140" s="162">
        <f t="shared" si="3"/>
        <v>1188</v>
      </c>
      <c r="J140" s="161" t="s">
        <v>1820</v>
      </c>
      <c r="K140" s="163">
        <f>IF(ROUND(H140*1,0)=0,"",ROUND(H140*1,0))</f>
        <v>1080</v>
      </c>
      <c r="L140" s="162">
        <f>IFERROR(ROUND(K140*1,0),"")</f>
        <v>1080</v>
      </c>
      <c r="M140" s="164" t="s">
        <v>140</v>
      </c>
    </row>
    <row r="141" spans="1:13" ht="19.899999999999999" customHeight="1">
      <c r="A141" s="156" t="s">
        <v>1830</v>
      </c>
      <c r="B141" s="157" t="s">
        <v>141</v>
      </c>
      <c r="C141" s="158">
        <v>11330</v>
      </c>
      <c r="D141" s="159"/>
      <c r="E141" s="160"/>
      <c r="F141" s="161"/>
      <c r="G141" s="161"/>
      <c r="H141" s="162"/>
      <c r="I141" s="162" t="str">
        <f t="shared" si="3"/>
        <v/>
      </c>
      <c r="J141" s="161"/>
      <c r="K141" s="163" t="str">
        <f t="shared" si="6"/>
        <v/>
      </c>
      <c r="L141" s="162" t="str">
        <f t="shared" si="5"/>
        <v/>
      </c>
      <c r="M141" s="164"/>
    </row>
    <row r="142" spans="1:13" ht="19.899999999999999" customHeight="1">
      <c r="A142" s="165" t="s">
        <v>1831</v>
      </c>
      <c r="B142" s="166" t="s">
        <v>142</v>
      </c>
      <c r="C142" s="158">
        <v>11341</v>
      </c>
      <c r="D142" s="159"/>
      <c r="E142" s="160"/>
      <c r="F142" s="161" t="s">
        <v>143</v>
      </c>
      <c r="G142" s="161" t="s">
        <v>144</v>
      </c>
      <c r="H142" s="162">
        <v>520</v>
      </c>
      <c r="I142" s="162">
        <f t="shared" si="3"/>
        <v>572</v>
      </c>
      <c r="J142" s="161"/>
      <c r="K142" s="163">
        <f t="shared" si="6"/>
        <v>468</v>
      </c>
      <c r="L142" s="162">
        <f t="shared" si="5"/>
        <v>515</v>
      </c>
      <c r="M142" s="164"/>
    </row>
    <row r="143" spans="1:13" ht="19.899999999999999" customHeight="1">
      <c r="A143" s="147"/>
      <c r="B143" s="148"/>
      <c r="C143" s="158">
        <v>11343</v>
      </c>
      <c r="D143" s="159"/>
      <c r="E143" s="160"/>
      <c r="F143" s="161" t="s">
        <v>145</v>
      </c>
      <c r="G143" s="161" t="s">
        <v>146</v>
      </c>
      <c r="H143" s="162">
        <v>2500</v>
      </c>
      <c r="I143" s="162">
        <f t="shared" si="3"/>
        <v>2750</v>
      </c>
      <c r="J143" s="161"/>
      <c r="K143" s="163">
        <f t="shared" si="6"/>
        <v>2250</v>
      </c>
      <c r="L143" s="162">
        <f t="shared" si="5"/>
        <v>2475</v>
      </c>
      <c r="M143" s="164"/>
    </row>
    <row r="144" spans="1:13" ht="19.899999999999999" customHeight="1">
      <c r="A144" s="156" t="s">
        <v>1832</v>
      </c>
      <c r="B144" s="157" t="s">
        <v>147</v>
      </c>
      <c r="C144" s="158">
        <v>11350</v>
      </c>
      <c r="D144" s="159"/>
      <c r="E144" s="160"/>
      <c r="F144" s="161"/>
      <c r="G144" s="161"/>
      <c r="H144" s="162"/>
      <c r="I144" s="162" t="str">
        <f t="shared" si="3"/>
        <v/>
      </c>
      <c r="J144" s="161"/>
      <c r="K144" s="163" t="str">
        <f t="shared" si="6"/>
        <v/>
      </c>
      <c r="L144" s="162" t="str">
        <f t="shared" si="5"/>
        <v/>
      </c>
      <c r="M144" s="164"/>
    </row>
    <row r="145" spans="1:13" ht="19.899999999999999" customHeight="1">
      <c r="A145" s="156" t="s">
        <v>1833</v>
      </c>
      <c r="B145" s="157" t="s">
        <v>148</v>
      </c>
      <c r="C145" s="158">
        <v>11360</v>
      </c>
      <c r="D145" s="159"/>
      <c r="E145" s="160"/>
      <c r="F145" s="161"/>
      <c r="G145" s="161"/>
      <c r="H145" s="162"/>
      <c r="I145" s="162" t="str">
        <f t="shared" si="3"/>
        <v/>
      </c>
      <c r="J145" s="161"/>
      <c r="K145" s="163" t="str">
        <f t="shared" si="6"/>
        <v/>
      </c>
      <c r="L145" s="162" t="str">
        <f t="shared" si="5"/>
        <v/>
      </c>
      <c r="M145" s="164"/>
    </row>
    <row r="146" spans="1:13" ht="19.899999999999999" customHeight="1">
      <c r="A146" s="156" t="s">
        <v>1834</v>
      </c>
      <c r="B146" s="157" t="s">
        <v>60</v>
      </c>
      <c r="C146" s="158">
        <v>11370</v>
      </c>
      <c r="D146" s="159"/>
      <c r="E146" s="160"/>
      <c r="F146" s="161"/>
      <c r="G146" s="161"/>
      <c r="H146" s="162"/>
      <c r="I146" s="162" t="str">
        <f t="shared" si="3"/>
        <v/>
      </c>
      <c r="J146" s="161"/>
      <c r="K146" s="163" t="str">
        <f t="shared" si="6"/>
        <v/>
      </c>
      <c r="L146" s="162" t="str">
        <f t="shared" si="5"/>
        <v/>
      </c>
      <c r="M146" s="164"/>
    </row>
    <row r="147" spans="1:13" ht="19.899999999999999" customHeight="1">
      <c r="A147" s="156" t="s">
        <v>1835</v>
      </c>
      <c r="B147" s="157" t="s">
        <v>60</v>
      </c>
      <c r="C147" s="158">
        <v>11380</v>
      </c>
      <c r="D147" s="159"/>
      <c r="E147" s="160"/>
      <c r="F147" s="161"/>
      <c r="G147" s="161"/>
      <c r="H147" s="162"/>
      <c r="I147" s="162" t="str">
        <f t="shared" si="3"/>
        <v/>
      </c>
      <c r="J147" s="161"/>
      <c r="K147" s="163" t="str">
        <f t="shared" si="6"/>
        <v/>
      </c>
      <c r="L147" s="162" t="str">
        <f t="shared" si="5"/>
        <v/>
      </c>
      <c r="M147" s="164"/>
    </row>
    <row r="148" spans="1:13" ht="19.899999999999999" customHeight="1">
      <c r="A148" s="156" t="s">
        <v>1836</v>
      </c>
      <c r="B148" s="157" t="s">
        <v>149</v>
      </c>
      <c r="C148" s="158">
        <v>11410</v>
      </c>
      <c r="D148" s="159"/>
      <c r="E148" s="160"/>
      <c r="F148" s="161"/>
      <c r="G148" s="161"/>
      <c r="H148" s="162"/>
      <c r="I148" s="162" t="str">
        <f t="shared" si="3"/>
        <v/>
      </c>
      <c r="J148" s="161"/>
      <c r="K148" s="163" t="str">
        <f t="shared" si="6"/>
        <v/>
      </c>
      <c r="L148" s="162" t="str">
        <f t="shared" si="5"/>
        <v/>
      </c>
      <c r="M148" s="164"/>
    </row>
    <row r="149" spans="1:13" ht="19.899999999999999" customHeight="1">
      <c r="A149" s="156" t="s">
        <v>1837</v>
      </c>
      <c r="B149" s="157" t="s">
        <v>149</v>
      </c>
      <c r="C149" s="158">
        <v>11420</v>
      </c>
      <c r="D149" s="159"/>
      <c r="E149" s="160"/>
      <c r="F149" s="161"/>
      <c r="G149" s="161"/>
      <c r="H149" s="162"/>
      <c r="I149" s="162" t="str">
        <f t="shared" si="3"/>
        <v/>
      </c>
      <c r="J149" s="161"/>
      <c r="K149" s="163" t="str">
        <f t="shared" si="6"/>
        <v/>
      </c>
      <c r="L149" s="162" t="str">
        <f t="shared" si="5"/>
        <v/>
      </c>
      <c r="M149" s="164"/>
    </row>
    <row r="150" spans="1:13" ht="19.899999999999999" customHeight="1">
      <c r="A150" s="156" t="s">
        <v>1838</v>
      </c>
      <c r="B150" s="157" t="s">
        <v>149</v>
      </c>
      <c r="C150" s="158">
        <v>11430</v>
      </c>
      <c r="D150" s="159"/>
      <c r="E150" s="160"/>
      <c r="F150" s="161"/>
      <c r="G150" s="161"/>
      <c r="H150" s="162"/>
      <c r="I150" s="162" t="str">
        <f t="shared" si="3"/>
        <v/>
      </c>
      <c r="J150" s="161"/>
      <c r="K150" s="163" t="str">
        <f t="shared" si="6"/>
        <v/>
      </c>
      <c r="L150" s="162" t="str">
        <f t="shared" si="5"/>
        <v/>
      </c>
      <c r="M150" s="164"/>
    </row>
    <row r="151" spans="1:13" ht="19.899999999999999" customHeight="1">
      <c r="A151" s="156" t="s">
        <v>1839</v>
      </c>
      <c r="B151" s="157" t="s">
        <v>149</v>
      </c>
      <c r="C151" s="158">
        <v>11440</v>
      </c>
      <c r="D151" s="159"/>
      <c r="E151" s="160"/>
      <c r="F151" s="161"/>
      <c r="G151" s="161"/>
      <c r="H151" s="162"/>
      <c r="I151" s="162" t="str">
        <f t="shared" si="3"/>
        <v/>
      </c>
      <c r="J151" s="161"/>
      <c r="K151" s="163" t="str">
        <f t="shared" si="6"/>
        <v/>
      </c>
      <c r="L151" s="162" t="str">
        <f t="shared" si="5"/>
        <v/>
      </c>
      <c r="M151" s="164"/>
    </row>
    <row r="152" spans="1:13" ht="19.899999999999999" customHeight="1">
      <c r="A152" s="156" t="s">
        <v>150</v>
      </c>
      <c r="B152" s="157" t="s">
        <v>151</v>
      </c>
      <c r="C152" s="158">
        <v>11450</v>
      </c>
      <c r="D152" s="159"/>
      <c r="E152" s="160"/>
      <c r="F152" s="161" t="s">
        <v>1840</v>
      </c>
      <c r="G152" s="161"/>
      <c r="H152" s="162"/>
      <c r="I152" s="162" t="str">
        <f t="shared" si="3"/>
        <v/>
      </c>
      <c r="J152" s="161"/>
      <c r="K152" s="163" t="str">
        <f t="shared" si="6"/>
        <v/>
      </c>
      <c r="L152" s="162" t="str">
        <f t="shared" si="5"/>
        <v/>
      </c>
      <c r="M152" s="164"/>
    </row>
    <row r="153" spans="1:13" ht="19.899999999999999" customHeight="1">
      <c r="A153" s="156" t="s">
        <v>1841</v>
      </c>
      <c r="B153" s="157" t="s">
        <v>152</v>
      </c>
      <c r="C153" s="173">
        <v>25010</v>
      </c>
      <c r="D153" s="159"/>
      <c r="E153" s="160"/>
      <c r="F153" s="161" t="s">
        <v>153</v>
      </c>
      <c r="G153" s="161" t="s">
        <v>154</v>
      </c>
      <c r="H153" s="162">
        <v>2400</v>
      </c>
      <c r="I153" s="162">
        <f t="shared" si="3"/>
        <v>2640</v>
      </c>
      <c r="J153" s="161"/>
      <c r="K153" s="163">
        <f t="shared" si="6"/>
        <v>2160</v>
      </c>
      <c r="L153" s="162">
        <f t="shared" si="5"/>
        <v>2376</v>
      </c>
      <c r="M153" s="164"/>
    </row>
    <row r="154" spans="1:13" ht="19.899999999999999" customHeight="1" thickBot="1">
      <c r="A154" s="174"/>
      <c r="B154" s="175"/>
      <c r="C154" s="176"/>
      <c r="D154" s="177"/>
      <c r="E154" s="178"/>
      <c r="F154" s="179"/>
      <c r="G154" s="179"/>
      <c r="H154" s="180"/>
      <c r="I154" s="180"/>
      <c r="J154" s="179"/>
      <c r="K154" s="181"/>
      <c r="L154" s="180"/>
      <c r="M154" s="182"/>
    </row>
    <row r="155" spans="1:13" ht="19.899999999999999" customHeight="1" thickTop="1">
      <c r="A155" s="183"/>
      <c r="B155" s="183"/>
    </row>
    <row r="156" spans="1:13" ht="21" customHeight="1">
      <c r="A156" s="183"/>
      <c r="B156" s="183"/>
    </row>
    <row r="157" spans="1:13" s="1" customFormat="1" ht="30" customHeight="1">
      <c r="A157" s="762" t="s">
        <v>155</v>
      </c>
      <c r="B157" s="763"/>
      <c r="C157" s="763"/>
      <c r="D157" s="763"/>
      <c r="E157" s="763"/>
      <c r="F157" s="763"/>
      <c r="G157" s="763"/>
      <c r="H157" s="763"/>
      <c r="I157" s="763"/>
      <c r="J157" s="763"/>
      <c r="K157" s="763"/>
      <c r="L157" s="763"/>
      <c r="M157" s="763"/>
    </row>
    <row r="158" spans="1:13" s="194" customFormat="1" ht="9.75" customHeight="1">
      <c r="A158" s="189"/>
      <c r="B158" s="190"/>
      <c r="C158" s="191"/>
      <c r="D158" s="20"/>
      <c r="E158" s="21"/>
      <c r="F158" s="190"/>
      <c r="G158" s="190"/>
      <c r="H158" s="192"/>
      <c r="I158" s="192"/>
      <c r="J158" s="23"/>
      <c r="K158" s="192"/>
      <c r="L158" s="193"/>
      <c r="M158" s="27"/>
    </row>
    <row r="159" spans="1:13" s="25" customFormat="1" ht="20.100000000000001" customHeight="1">
      <c r="A159" s="743" t="s">
        <v>2</v>
      </c>
      <c r="B159" s="743"/>
      <c r="C159" s="743"/>
      <c r="D159" s="743"/>
      <c r="E159" s="743"/>
      <c r="F159" s="743"/>
      <c r="G159" s="743"/>
      <c r="H159" s="743"/>
      <c r="I159" s="743"/>
      <c r="J159" s="743"/>
      <c r="K159" s="743"/>
      <c r="L159" s="743"/>
    </row>
    <row r="160" spans="1:13" s="25" customFormat="1" ht="20.100000000000001" customHeight="1">
      <c r="A160" s="743" t="s">
        <v>3</v>
      </c>
      <c r="B160" s="743"/>
      <c r="C160" s="743"/>
      <c r="D160" s="743"/>
      <c r="E160" s="743"/>
      <c r="F160" s="743"/>
      <c r="G160" s="743"/>
      <c r="H160" s="743"/>
      <c r="I160" s="743"/>
      <c r="J160" s="743"/>
      <c r="K160" s="743"/>
      <c r="L160" s="743"/>
    </row>
    <row r="161" spans="1:13" s="25" customFormat="1" ht="9.75" customHeight="1">
      <c r="C161" s="34"/>
      <c r="D161" s="27"/>
      <c r="E161" s="28"/>
      <c r="H161" s="29"/>
      <c r="I161" s="29"/>
      <c r="J161" s="30"/>
      <c r="K161" s="29"/>
      <c r="L161" s="29"/>
    </row>
    <row r="162" spans="1:13" s="25" customFormat="1" ht="20.100000000000001" customHeight="1">
      <c r="A162" s="715"/>
      <c r="B162" s="32" t="s">
        <v>4</v>
      </c>
      <c r="C162" s="34"/>
      <c r="D162" s="33"/>
      <c r="E162" s="28"/>
      <c r="F162" s="34"/>
      <c r="G162" s="715"/>
      <c r="H162" s="35"/>
      <c r="I162" s="35"/>
      <c r="J162" s="36"/>
      <c r="K162" s="35"/>
      <c r="L162" s="35"/>
      <c r="M162" s="715"/>
    </row>
    <row r="163" spans="1:13" s="25" customFormat="1" ht="20.100000000000001" customHeight="1">
      <c r="B163" s="34" t="s">
        <v>5</v>
      </c>
      <c r="C163" s="34"/>
      <c r="D163" s="27"/>
      <c r="E163" s="28"/>
      <c r="H163" s="29"/>
      <c r="I163" s="29"/>
      <c r="J163" s="30"/>
      <c r="K163" s="29"/>
      <c r="L163" s="29"/>
    </row>
    <row r="164" spans="1:13" s="25" customFormat="1" ht="20.100000000000001" customHeight="1">
      <c r="B164" s="34" t="s">
        <v>6</v>
      </c>
      <c r="C164" s="34"/>
      <c r="D164" s="27"/>
      <c r="E164" s="28"/>
      <c r="H164" s="29"/>
      <c r="I164" s="29"/>
      <c r="J164" s="30"/>
      <c r="K164" s="29"/>
      <c r="L164" s="29"/>
    </row>
    <row r="165" spans="1:13" s="25" customFormat="1" ht="6.75" customHeight="1">
      <c r="A165" s="715"/>
      <c r="C165" s="34"/>
      <c r="D165" s="33"/>
      <c r="E165" s="28"/>
      <c r="F165" s="34"/>
      <c r="G165" s="715"/>
      <c r="H165" s="35"/>
      <c r="I165" s="35"/>
      <c r="J165" s="36"/>
      <c r="K165" s="35"/>
      <c r="L165" s="35"/>
      <c r="M165" s="715"/>
    </row>
    <row r="166" spans="1:13" s="25" customFormat="1" ht="20.100000000000001" customHeight="1">
      <c r="A166" s="715"/>
      <c r="B166" s="715"/>
      <c r="C166" s="37" t="s">
        <v>7</v>
      </c>
      <c r="D166" s="38"/>
      <c r="E166" s="39"/>
      <c r="G166" s="715"/>
      <c r="H166" s="35"/>
      <c r="I166" s="35"/>
      <c r="J166" s="36"/>
      <c r="K166" s="35"/>
      <c r="L166" s="35"/>
      <c r="M166" s="715"/>
    </row>
    <row r="167" spans="1:13" s="40" customFormat="1" ht="20.100000000000001" customHeight="1">
      <c r="C167" s="37" t="s">
        <v>8</v>
      </c>
      <c r="D167" s="41"/>
      <c r="E167" s="42"/>
      <c r="H167" s="43"/>
      <c r="I167" s="43"/>
      <c r="J167" s="44"/>
      <c r="K167" s="43"/>
      <c r="L167" s="43"/>
    </row>
    <row r="168" spans="1:13" s="40" customFormat="1" ht="6.75" customHeight="1">
      <c r="C168" s="37"/>
      <c r="D168" s="41"/>
      <c r="E168" s="42"/>
      <c r="H168" s="43"/>
      <c r="I168" s="43"/>
      <c r="J168" s="44"/>
      <c r="K168" s="43"/>
      <c r="L168" s="43"/>
    </row>
    <row r="169" spans="1:13" s="40" customFormat="1" ht="9.75" customHeight="1">
      <c r="C169" s="47"/>
      <c r="D169" s="41"/>
      <c r="E169" s="42"/>
      <c r="F169" s="37"/>
      <c r="H169" s="43"/>
      <c r="I169" s="43"/>
      <c r="J169" s="44"/>
      <c r="K169" s="43"/>
      <c r="L169" s="43"/>
    </row>
    <row r="170" spans="1:13" s="40" customFormat="1" ht="20.100000000000001" customHeight="1">
      <c r="B170" s="47" t="s">
        <v>9</v>
      </c>
      <c r="C170" s="47"/>
      <c r="D170" s="41"/>
      <c r="E170" s="42"/>
      <c r="F170" s="37"/>
      <c r="H170" s="43"/>
      <c r="I170" s="43"/>
      <c r="J170" s="44"/>
      <c r="K170" s="43"/>
      <c r="L170" s="43"/>
    </row>
    <row r="171" spans="1:13" s="40" customFormat="1" ht="20.100000000000001" customHeight="1">
      <c r="B171" s="47" t="s">
        <v>10</v>
      </c>
      <c r="C171" s="47"/>
      <c r="D171" s="41"/>
      <c r="E171" s="42"/>
      <c r="F171" s="37"/>
      <c r="H171" s="43"/>
      <c r="I171" s="43"/>
      <c r="J171" s="44"/>
      <c r="K171" s="43"/>
      <c r="L171" s="43"/>
    </row>
    <row r="172" spans="1:13" s="40" customFormat="1" ht="8.25" customHeight="1">
      <c r="B172" s="47"/>
      <c r="C172" s="47"/>
      <c r="D172" s="41"/>
      <c r="E172" s="42"/>
      <c r="F172" s="37"/>
      <c r="H172" s="43"/>
      <c r="I172" s="43"/>
      <c r="J172" s="44"/>
      <c r="K172" s="43"/>
      <c r="L172" s="43"/>
    </row>
    <row r="173" spans="1:13" s="40" customFormat="1" ht="20.100000000000001" customHeight="1">
      <c r="B173" s="47" t="s">
        <v>11</v>
      </c>
      <c r="C173" s="47"/>
      <c r="D173" s="41"/>
      <c r="E173" s="42"/>
      <c r="F173" s="37"/>
      <c r="H173" s="43"/>
      <c r="I173" s="43"/>
      <c r="J173" s="44"/>
      <c r="K173" s="43"/>
      <c r="L173" s="43"/>
    </row>
    <row r="174" spans="1:13" s="40" customFormat="1" ht="8.25" customHeight="1">
      <c r="B174" s="47"/>
      <c r="C174" s="47"/>
      <c r="D174" s="41"/>
      <c r="E174" s="42"/>
      <c r="F174" s="37"/>
      <c r="H174" s="43"/>
      <c r="I174" s="43"/>
      <c r="J174" s="44"/>
      <c r="K174" s="43"/>
      <c r="L174" s="43"/>
    </row>
    <row r="175" spans="1:13" s="40" customFormat="1" ht="19.5" customHeight="1">
      <c r="B175" s="48" t="s">
        <v>12</v>
      </c>
      <c r="C175" s="47"/>
      <c r="D175" s="49"/>
      <c r="E175" s="42"/>
      <c r="F175" s="37"/>
      <c r="H175" s="43"/>
      <c r="I175" s="43"/>
      <c r="J175" s="44"/>
      <c r="K175" s="43"/>
      <c r="L175" s="43"/>
    </row>
    <row r="176" spans="1:13" s="40" customFormat="1" ht="19.5" customHeight="1">
      <c r="B176" s="48" t="s">
        <v>13</v>
      </c>
      <c r="C176" s="47"/>
      <c r="D176" s="49"/>
      <c r="E176" s="42"/>
      <c r="F176" s="37"/>
      <c r="H176" s="43"/>
      <c r="I176" s="43"/>
      <c r="J176" s="44"/>
      <c r="K176" s="43"/>
      <c r="L176" s="43"/>
    </row>
    <row r="177" spans="1:13" s="40" customFormat="1" ht="5.25" customHeight="1">
      <c r="B177" s="48"/>
      <c r="C177" s="47"/>
      <c r="D177" s="49"/>
      <c r="E177" s="42"/>
      <c r="F177" s="37"/>
      <c r="H177" s="43"/>
      <c r="I177" s="43"/>
      <c r="J177" s="44"/>
      <c r="K177" s="43"/>
      <c r="L177" s="43"/>
    </row>
    <row r="178" spans="1:13" s="345" customFormat="1" ht="24" customHeight="1">
      <c r="A178" s="573" t="s">
        <v>1763</v>
      </c>
      <c r="C178" s="351"/>
      <c r="D178" s="353"/>
      <c r="E178" s="347"/>
      <c r="F178" s="342"/>
      <c r="H178" s="348"/>
      <c r="I178" s="348"/>
      <c r="J178" s="349"/>
      <c r="K178" s="348"/>
      <c r="L178" s="348"/>
    </row>
    <row r="179" spans="1:13" s="40" customFormat="1" ht="3.75" customHeight="1">
      <c r="C179" s="47"/>
      <c r="D179" s="49"/>
      <c r="E179" s="42"/>
      <c r="F179" s="37"/>
      <c r="H179" s="43"/>
      <c r="I179" s="43"/>
      <c r="J179" s="44"/>
      <c r="K179" s="43"/>
      <c r="L179" s="43"/>
    </row>
    <row r="180" spans="1:13" s="1" customFormat="1" ht="10.5" customHeight="1">
      <c r="A180" s="195"/>
      <c r="B180" s="196"/>
      <c r="C180" s="197"/>
      <c r="D180" s="8"/>
      <c r="E180" s="9"/>
      <c r="F180" s="198"/>
      <c r="G180" s="196"/>
      <c r="H180" s="199"/>
      <c r="I180" s="199"/>
      <c r="J180" s="200"/>
      <c r="K180" s="199"/>
      <c r="L180" s="201"/>
    </row>
    <row r="181" spans="1:13" s="1" customFormat="1" ht="20.100000000000001" customHeight="1" thickBot="1">
      <c r="A181" s="764" t="s">
        <v>156</v>
      </c>
      <c r="B181" s="765"/>
      <c r="C181" s="765"/>
      <c r="D181" s="766"/>
      <c r="E181" s="55"/>
      <c r="F181" s="202"/>
      <c r="G181" s="202"/>
      <c r="H181" s="203"/>
      <c r="I181" s="203"/>
      <c r="J181" s="204"/>
      <c r="K181" s="203"/>
      <c r="L181" s="205"/>
      <c r="M181" s="59">
        <v>45769</v>
      </c>
    </row>
    <row r="182" spans="1:13" s="129" customFormat="1" ht="20.100000000000001" customHeight="1" thickTop="1" thickBot="1">
      <c r="A182" s="206"/>
      <c r="B182" s="206"/>
      <c r="C182" s="207"/>
      <c r="D182" s="132"/>
      <c r="E182" s="208"/>
      <c r="F182" s="132"/>
      <c r="G182" s="132"/>
      <c r="H182" s="209"/>
      <c r="I182" s="210" t="s">
        <v>15</v>
      </c>
      <c r="J182" s="211"/>
      <c r="K182" s="209"/>
      <c r="L182" s="209"/>
      <c r="M182" s="132"/>
    </row>
    <row r="183" spans="1:13" s="60" customFormat="1" ht="20.100000000000001" customHeight="1" thickTop="1" thickBot="1">
      <c r="A183" s="212" t="s">
        <v>1780</v>
      </c>
      <c r="B183" s="717" t="s">
        <v>1781</v>
      </c>
      <c r="C183" s="757" t="s">
        <v>18</v>
      </c>
      <c r="D183" s="757"/>
      <c r="E183" s="214"/>
      <c r="F183" s="717" t="s">
        <v>1782</v>
      </c>
      <c r="G183" s="717" t="s">
        <v>1783</v>
      </c>
      <c r="H183" s="215" t="s">
        <v>21</v>
      </c>
      <c r="I183" s="215" t="s">
        <v>22</v>
      </c>
      <c r="J183" s="216"/>
      <c r="K183" s="215"/>
      <c r="L183" s="215" t="s">
        <v>23</v>
      </c>
      <c r="M183" s="217" t="s">
        <v>1784</v>
      </c>
    </row>
    <row r="184" spans="1:13" ht="19.899999999999999" customHeight="1">
      <c r="A184" s="218" t="s">
        <v>157</v>
      </c>
      <c r="B184" s="219" t="s">
        <v>158</v>
      </c>
      <c r="C184" s="220">
        <v>13010</v>
      </c>
      <c r="D184" s="221"/>
      <c r="E184" s="222"/>
      <c r="F184" s="223"/>
      <c r="G184" s="223"/>
      <c r="H184" s="224"/>
      <c r="I184" s="224" t="str">
        <f>IF(ROUND(H184*1.1,0)=0,"",ROUND(H184*1.1,0))</f>
        <v/>
      </c>
      <c r="J184" s="223"/>
      <c r="K184" s="225" t="str">
        <f>IF(ROUND(H184*0.9,0)=0,"",ROUND(H184*0.9,0))</f>
        <v/>
      </c>
      <c r="L184" s="224" t="str">
        <f>IFERROR(ROUND(K184*1.1,0),"")</f>
        <v/>
      </c>
      <c r="M184" s="226"/>
    </row>
    <row r="185" spans="1:13" ht="19.899999999999999" customHeight="1">
      <c r="A185" s="227" t="s">
        <v>159</v>
      </c>
      <c r="B185" s="228" t="s">
        <v>160</v>
      </c>
      <c r="C185" s="229">
        <v>13030</v>
      </c>
      <c r="D185" s="230"/>
      <c r="E185" s="231"/>
      <c r="F185" s="232" t="s">
        <v>161</v>
      </c>
      <c r="G185" s="232" t="s">
        <v>162</v>
      </c>
      <c r="H185" s="233">
        <v>2900</v>
      </c>
      <c r="I185" s="233">
        <f>IF(ROUND(H185*1.1,0)=0,"",ROUND(H185*1.1,0))</f>
        <v>3190</v>
      </c>
      <c r="J185" s="232"/>
      <c r="K185" s="234">
        <f>IF(ROUND(H185*0.9,0)=0,"",ROUND(H185*0.9,0))</f>
        <v>2610</v>
      </c>
      <c r="L185" s="233">
        <f>IFERROR(ROUND(K185*1.1,0),"")</f>
        <v>2871</v>
      </c>
      <c r="M185" s="235"/>
    </row>
    <row r="186" spans="1:13" ht="19.899999999999999" customHeight="1" thickBot="1">
      <c r="A186" s="236"/>
      <c r="B186" s="237"/>
      <c r="C186" s="238"/>
      <c r="D186" s="239"/>
      <c r="E186" s="240"/>
      <c r="F186" s="241"/>
      <c r="G186" s="241"/>
      <c r="H186" s="242"/>
      <c r="I186" s="242"/>
      <c r="J186" s="241"/>
      <c r="K186" s="243"/>
      <c r="L186" s="242"/>
      <c r="M186" s="244"/>
    </row>
    <row r="187" spans="1:13" ht="19.899999999999999" customHeight="1" thickTop="1">
      <c r="A187" s="183"/>
      <c r="B187" s="183"/>
    </row>
    <row r="188" spans="1:13" s="60" customFormat="1" ht="20.100000000000001" customHeight="1" thickBot="1">
      <c r="A188" s="56"/>
      <c r="B188" s="56"/>
      <c r="C188" s="101"/>
      <c r="D188" s="56"/>
      <c r="E188" s="52"/>
      <c r="F188" s="56"/>
      <c r="G188" s="56"/>
      <c r="H188" s="53"/>
      <c r="I188" s="53"/>
      <c r="J188" s="56"/>
      <c r="K188" s="56"/>
      <c r="L188" s="53"/>
      <c r="M188" s="56"/>
    </row>
    <row r="189" spans="1:13" s="112" customFormat="1" ht="20.100000000000001" customHeight="1" thickTop="1" thickBot="1">
      <c r="A189" s="754" t="s">
        <v>1842</v>
      </c>
      <c r="B189" s="755"/>
      <c r="C189" s="755"/>
      <c r="D189" s="756"/>
      <c r="E189" s="102"/>
      <c r="F189" s="103"/>
      <c r="G189" s="103"/>
      <c r="H189" s="104"/>
      <c r="I189" s="104"/>
      <c r="J189" s="105"/>
      <c r="K189" s="104"/>
      <c r="L189" s="104"/>
      <c r="M189" s="56"/>
    </row>
    <row r="190" spans="1:13" s="112" customFormat="1" ht="20.100000000000001" customHeight="1" thickTop="1" thickBot="1">
      <c r="A190" s="106"/>
      <c r="B190" s="106"/>
      <c r="C190" s="107"/>
      <c r="D190" s="107"/>
      <c r="E190" s="102"/>
      <c r="F190" s="103"/>
      <c r="G190" s="103"/>
      <c r="H190" s="104"/>
      <c r="I190" s="104"/>
      <c r="J190" s="105"/>
      <c r="K190" s="104"/>
      <c r="L190" s="104"/>
      <c r="M190" s="56"/>
    </row>
    <row r="191" spans="1:13" s="60" customFormat="1" ht="20.100000000000001" customHeight="1" thickTop="1" thickBot="1">
      <c r="A191" s="212" t="s">
        <v>1780</v>
      </c>
      <c r="B191" s="717" t="s">
        <v>1781</v>
      </c>
      <c r="C191" s="757" t="s">
        <v>18</v>
      </c>
      <c r="D191" s="757"/>
      <c r="E191" s="214"/>
      <c r="F191" s="717" t="s">
        <v>1782</v>
      </c>
      <c r="G191" s="717" t="s">
        <v>1783</v>
      </c>
      <c r="H191" s="215" t="s">
        <v>21</v>
      </c>
      <c r="I191" s="215" t="s">
        <v>22</v>
      </c>
      <c r="J191" s="216"/>
      <c r="K191" s="215"/>
      <c r="L191" s="215" t="s">
        <v>23</v>
      </c>
      <c r="M191" s="217" t="s">
        <v>1784</v>
      </c>
    </row>
    <row r="192" spans="1:13" ht="19.899999999999999" customHeight="1">
      <c r="A192" s="218" t="s">
        <v>164</v>
      </c>
      <c r="B192" s="219" t="s">
        <v>165</v>
      </c>
      <c r="C192" s="220">
        <v>13060</v>
      </c>
      <c r="D192" s="221"/>
      <c r="E192" s="222"/>
      <c r="F192" s="223"/>
      <c r="G192" s="223"/>
      <c r="H192" s="224"/>
      <c r="I192" s="224" t="str">
        <f t="shared" ref="I192:I231" si="7">IF(ROUND(H192*1.1,0)=0,"",ROUND(H192*1.1,0))</f>
        <v/>
      </c>
      <c r="J192" s="223"/>
      <c r="K192" s="225" t="str">
        <f t="shared" ref="K192:K220" si="8">IF(ROUND(H192*0.9,0)=0,"",ROUND(H192*0.9,0))</f>
        <v/>
      </c>
      <c r="L192" s="224" t="str">
        <f t="shared" ref="L192:L231" si="9">IFERROR(ROUND(K192*1.1,0),"")</f>
        <v/>
      </c>
      <c r="M192" s="226"/>
    </row>
    <row r="193" spans="1:13" ht="19.899999999999999" customHeight="1">
      <c r="A193" s="227" t="s">
        <v>166</v>
      </c>
      <c r="B193" s="228" t="s">
        <v>165</v>
      </c>
      <c r="C193" s="229">
        <v>13070</v>
      </c>
      <c r="D193" s="230"/>
      <c r="E193" s="231"/>
      <c r="F193" s="232"/>
      <c r="G193" s="232"/>
      <c r="H193" s="233"/>
      <c r="I193" s="233" t="str">
        <f t="shared" si="7"/>
        <v/>
      </c>
      <c r="J193" s="232"/>
      <c r="K193" s="234" t="str">
        <f t="shared" si="8"/>
        <v/>
      </c>
      <c r="L193" s="233" t="str">
        <f t="shared" si="9"/>
        <v/>
      </c>
      <c r="M193" s="235"/>
    </row>
    <row r="194" spans="1:13" ht="19.899999999999999" customHeight="1">
      <c r="A194" s="227" t="s">
        <v>167</v>
      </c>
      <c r="B194" s="228" t="s">
        <v>168</v>
      </c>
      <c r="C194" s="229">
        <v>13110</v>
      </c>
      <c r="D194" s="230"/>
      <c r="E194" s="231"/>
      <c r="F194" s="232"/>
      <c r="G194" s="232"/>
      <c r="H194" s="233"/>
      <c r="I194" s="233" t="str">
        <f t="shared" si="7"/>
        <v/>
      </c>
      <c r="J194" s="232"/>
      <c r="K194" s="234" t="str">
        <f t="shared" si="8"/>
        <v/>
      </c>
      <c r="L194" s="233" t="str">
        <f t="shared" si="9"/>
        <v/>
      </c>
      <c r="M194" s="235"/>
    </row>
    <row r="195" spans="1:13" ht="19.899999999999999" customHeight="1">
      <c r="A195" s="227" t="s">
        <v>169</v>
      </c>
      <c r="B195" s="228" t="s">
        <v>170</v>
      </c>
      <c r="C195" s="229">
        <v>13130</v>
      </c>
      <c r="D195" s="230"/>
      <c r="E195" s="231"/>
      <c r="F195" s="232"/>
      <c r="G195" s="232"/>
      <c r="H195" s="233"/>
      <c r="I195" s="233" t="str">
        <f t="shared" si="7"/>
        <v/>
      </c>
      <c r="J195" s="232"/>
      <c r="K195" s="234" t="str">
        <f t="shared" si="8"/>
        <v/>
      </c>
      <c r="L195" s="233" t="str">
        <f t="shared" si="9"/>
        <v/>
      </c>
      <c r="M195" s="235"/>
    </row>
    <row r="196" spans="1:13" ht="19.899999999999999" customHeight="1">
      <c r="A196" s="227" t="s">
        <v>171</v>
      </c>
      <c r="B196" s="228" t="s">
        <v>172</v>
      </c>
      <c r="C196" s="229">
        <v>13140</v>
      </c>
      <c r="D196" s="230"/>
      <c r="E196" s="231"/>
      <c r="F196" s="232"/>
      <c r="G196" s="232"/>
      <c r="H196" s="233"/>
      <c r="I196" s="233" t="str">
        <f t="shared" si="7"/>
        <v/>
      </c>
      <c r="J196" s="232"/>
      <c r="K196" s="234" t="str">
        <f t="shared" si="8"/>
        <v/>
      </c>
      <c r="L196" s="233" t="str">
        <f t="shared" si="9"/>
        <v/>
      </c>
      <c r="M196" s="235"/>
    </row>
    <row r="197" spans="1:13" ht="19.899999999999999" customHeight="1">
      <c r="A197" s="227" t="s">
        <v>173</v>
      </c>
      <c r="B197" s="228" t="s">
        <v>53</v>
      </c>
      <c r="C197" s="229">
        <v>13150</v>
      </c>
      <c r="D197" s="230"/>
      <c r="E197" s="231"/>
      <c r="F197" s="232"/>
      <c r="G197" s="232"/>
      <c r="H197" s="233"/>
      <c r="I197" s="233" t="str">
        <f t="shared" si="7"/>
        <v/>
      </c>
      <c r="J197" s="232"/>
      <c r="K197" s="234" t="str">
        <f t="shared" si="8"/>
        <v/>
      </c>
      <c r="L197" s="233" t="str">
        <f t="shared" si="9"/>
        <v/>
      </c>
      <c r="M197" s="235"/>
    </row>
    <row r="198" spans="1:13" ht="19.899999999999999" customHeight="1">
      <c r="A198" s="227" t="s">
        <v>174</v>
      </c>
      <c r="B198" s="228" t="s">
        <v>175</v>
      </c>
      <c r="C198" s="229">
        <v>13160</v>
      </c>
      <c r="D198" s="230"/>
      <c r="E198" s="231"/>
      <c r="F198" s="232"/>
      <c r="G198" s="232"/>
      <c r="H198" s="233"/>
      <c r="I198" s="233" t="str">
        <f t="shared" si="7"/>
        <v/>
      </c>
      <c r="J198" s="232"/>
      <c r="K198" s="234" t="str">
        <f t="shared" si="8"/>
        <v/>
      </c>
      <c r="L198" s="233" t="str">
        <f t="shared" si="9"/>
        <v/>
      </c>
      <c r="M198" s="235"/>
    </row>
    <row r="199" spans="1:13" ht="19.899999999999999" customHeight="1">
      <c r="A199" s="227" t="s">
        <v>176</v>
      </c>
      <c r="B199" s="228" t="s">
        <v>172</v>
      </c>
      <c r="C199" s="229">
        <v>13170</v>
      </c>
      <c r="D199" s="230"/>
      <c r="E199" s="231"/>
      <c r="F199" s="232" t="s">
        <v>177</v>
      </c>
      <c r="G199" s="232" t="s">
        <v>178</v>
      </c>
      <c r="H199" s="233">
        <v>2100</v>
      </c>
      <c r="I199" s="233">
        <f t="shared" si="7"/>
        <v>2310</v>
      </c>
      <c r="J199" s="232"/>
      <c r="K199" s="234">
        <f t="shared" si="8"/>
        <v>1890</v>
      </c>
      <c r="L199" s="233">
        <f t="shared" si="9"/>
        <v>2079</v>
      </c>
      <c r="M199" s="235"/>
    </row>
    <row r="200" spans="1:13" ht="19.899999999999999" customHeight="1">
      <c r="A200" s="227" t="s">
        <v>179</v>
      </c>
      <c r="B200" s="228" t="s">
        <v>165</v>
      </c>
      <c r="C200" s="229">
        <v>13180</v>
      </c>
      <c r="D200" s="230"/>
      <c r="E200" s="231"/>
      <c r="F200" s="232"/>
      <c r="G200" s="232"/>
      <c r="H200" s="233"/>
      <c r="I200" s="233" t="str">
        <f t="shared" si="7"/>
        <v/>
      </c>
      <c r="J200" s="232"/>
      <c r="K200" s="234" t="str">
        <f t="shared" si="8"/>
        <v/>
      </c>
      <c r="L200" s="233" t="str">
        <f t="shared" si="9"/>
        <v/>
      </c>
      <c r="M200" s="235"/>
    </row>
    <row r="201" spans="1:13" ht="19.899999999999999" customHeight="1">
      <c r="A201" s="227" t="s">
        <v>180</v>
      </c>
      <c r="B201" s="228" t="s">
        <v>181</v>
      </c>
      <c r="C201" s="229">
        <v>13190</v>
      </c>
      <c r="D201" s="230"/>
      <c r="E201" s="231"/>
      <c r="F201" s="232"/>
      <c r="G201" s="232"/>
      <c r="H201" s="233"/>
      <c r="I201" s="233" t="str">
        <f t="shared" si="7"/>
        <v/>
      </c>
      <c r="J201" s="232"/>
      <c r="K201" s="234" t="str">
        <f t="shared" si="8"/>
        <v/>
      </c>
      <c r="L201" s="233" t="str">
        <f t="shared" si="9"/>
        <v/>
      </c>
      <c r="M201" s="235"/>
    </row>
    <row r="202" spans="1:13" ht="19.899999999999999" customHeight="1">
      <c r="A202" s="227" t="s">
        <v>182</v>
      </c>
      <c r="B202" s="228" t="s">
        <v>172</v>
      </c>
      <c r="C202" s="229">
        <v>13200</v>
      </c>
      <c r="D202" s="230"/>
      <c r="E202" s="231"/>
      <c r="F202" s="232"/>
      <c r="G202" s="232"/>
      <c r="H202" s="233"/>
      <c r="I202" s="233" t="str">
        <f t="shared" si="7"/>
        <v/>
      </c>
      <c r="J202" s="232"/>
      <c r="K202" s="234" t="str">
        <f t="shared" si="8"/>
        <v/>
      </c>
      <c r="L202" s="233" t="str">
        <f t="shared" si="9"/>
        <v/>
      </c>
      <c r="M202" s="235"/>
    </row>
    <row r="203" spans="1:13" ht="19.899999999999999" customHeight="1">
      <c r="A203" s="227" t="s">
        <v>183</v>
      </c>
      <c r="B203" s="228" t="s">
        <v>184</v>
      </c>
      <c r="C203" s="229">
        <v>13230</v>
      </c>
      <c r="D203" s="230"/>
      <c r="E203" s="231"/>
      <c r="F203" s="232"/>
      <c r="G203" s="232"/>
      <c r="H203" s="233"/>
      <c r="I203" s="233" t="str">
        <f t="shared" si="7"/>
        <v/>
      </c>
      <c r="J203" s="232"/>
      <c r="K203" s="234" t="str">
        <f t="shared" si="8"/>
        <v/>
      </c>
      <c r="L203" s="233" t="str">
        <f t="shared" si="9"/>
        <v/>
      </c>
      <c r="M203" s="235"/>
    </row>
    <row r="204" spans="1:13" ht="19.899999999999999" customHeight="1">
      <c r="A204" s="227" t="s">
        <v>185</v>
      </c>
      <c r="B204" s="228" t="s">
        <v>186</v>
      </c>
      <c r="C204" s="229">
        <v>13240</v>
      </c>
      <c r="D204" s="230"/>
      <c r="E204" s="231"/>
      <c r="F204" s="232"/>
      <c r="G204" s="232"/>
      <c r="H204" s="233"/>
      <c r="I204" s="233" t="str">
        <f t="shared" si="7"/>
        <v/>
      </c>
      <c r="J204" s="232"/>
      <c r="K204" s="234" t="str">
        <f t="shared" si="8"/>
        <v/>
      </c>
      <c r="L204" s="233" t="str">
        <f t="shared" si="9"/>
        <v/>
      </c>
      <c r="M204" s="235"/>
    </row>
    <row r="205" spans="1:13" ht="19.899999999999999" customHeight="1">
      <c r="A205" s="227" t="s">
        <v>187</v>
      </c>
      <c r="B205" s="228" t="s">
        <v>188</v>
      </c>
      <c r="C205" s="229">
        <v>13250</v>
      </c>
      <c r="D205" s="230"/>
      <c r="E205" s="231"/>
      <c r="F205" s="232" t="s">
        <v>189</v>
      </c>
      <c r="G205" s="232" t="s">
        <v>190</v>
      </c>
      <c r="H205" s="233">
        <v>1900</v>
      </c>
      <c r="I205" s="233">
        <f t="shared" si="7"/>
        <v>2090</v>
      </c>
      <c r="J205" s="232"/>
      <c r="K205" s="234">
        <f t="shared" si="8"/>
        <v>1710</v>
      </c>
      <c r="L205" s="233">
        <f t="shared" si="9"/>
        <v>1881</v>
      </c>
      <c r="M205" s="235"/>
    </row>
    <row r="206" spans="1:13" ht="19.899999999999999" customHeight="1">
      <c r="A206" s="227" t="s">
        <v>191</v>
      </c>
      <c r="B206" s="228" t="s">
        <v>192</v>
      </c>
      <c r="C206" s="229">
        <v>13280</v>
      </c>
      <c r="D206" s="230"/>
      <c r="E206" s="231"/>
      <c r="F206" s="232"/>
      <c r="G206" s="232"/>
      <c r="H206" s="233"/>
      <c r="I206" s="233" t="str">
        <f t="shared" si="7"/>
        <v/>
      </c>
      <c r="J206" s="232"/>
      <c r="K206" s="234" t="str">
        <f t="shared" si="8"/>
        <v/>
      </c>
      <c r="L206" s="233" t="str">
        <f t="shared" si="9"/>
        <v/>
      </c>
      <c r="M206" s="235"/>
    </row>
    <row r="207" spans="1:13" ht="19.899999999999999" customHeight="1">
      <c r="A207" s="227" t="s">
        <v>193</v>
      </c>
      <c r="B207" s="228" t="s">
        <v>194</v>
      </c>
      <c r="C207" s="229">
        <v>13290</v>
      </c>
      <c r="D207" s="230"/>
      <c r="E207" s="231"/>
      <c r="F207" s="232" t="s">
        <v>195</v>
      </c>
      <c r="G207" s="232" t="s">
        <v>196</v>
      </c>
      <c r="H207" s="233">
        <v>2800</v>
      </c>
      <c r="I207" s="233">
        <f t="shared" si="7"/>
        <v>3080</v>
      </c>
      <c r="J207" s="232"/>
      <c r="K207" s="234">
        <f t="shared" si="8"/>
        <v>2520</v>
      </c>
      <c r="L207" s="233">
        <f t="shared" si="9"/>
        <v>2772</v>
      </c>
      <c r="M207" s="235"/>
    </row>
    <row r="208" spans="1:13" ht="19.899999999999999" customHeight="1">
      <c r="A208" s="227" t="s">
        <v>197</v>
      </c>
      <c r="B208" s="228" t="s">
        <v>175</v>
      </c>
      <c r="C208" s="229">
        <v>13310</v>
      </c>
      <c r="D208" s="230"/>
      <c r="E208" s="231"/>
      <c r="F208" s="232"/>
      <c r="G208" s="232"/>
      <c r="H208" s="233"/>
      <c r="I208" s="233" t="str">
        <f t="shared" si="7"/>
        <v/>
      </c>
      <c r="J208" s="232"/>
      <c r="K208" s="234" t="str">
        <f t="shared" si="8"/>
        <v/>
      </c>
      <c r="L208" s="233" t="str">
        <f t="shared" si="9"/>
        <v/>
      </c>
      <c r="M208" s="235"/>
    </row>
    <row r="209" spans="1:13" ht="19.899999999999999" customHeight="1">
      <c r="A209" s="227" t="s">
        <v>198</v>
      </c>
      <c r="B209" s="228" t="s">
        <v>188</v>
      </c>
      <c r="C209" s="229">
        <v>13320</v>
      </c>
      <c r="D209" s="230"/>
      <c r="E209" s="231"/>
      <c r="F209" s="232" t="s">
        <v>199</v>
      </c>
      <c r="G209" s="232" t="s">
        <v>178</v>
      </c>
      <c r="H209" s="233">
        <v>2200</v>
      </c>
      <c r="I209" s="233">
        <f t="shared" si="7"/>
        <v>2420</v>
      </c>
      <c r="J209" s="232"/>
      <c r="K209" s="234">
        <f t="shared" si="8"/>
        <v>1980</v>
      </c>
      <c r="L209" s="233">
        <f t="shared" si="9"/>
        <v>2178</v>
      </c>
      <c r="M209" s="235"/>
    </row>
    <row r="210" spans="1:13" ht="19.899999999999999" customHeight="1">
      <c r="A210" s="227" t="s">
        <v>200</v>
      </c>
      <c r="B210" s="228" t="s">
        <v>201</v>
      </c>
      <c r="C210" s="229">
        <v>13330</v>
      </c>
      <c r="D210" s="230"/>
      <c r="E210" s="231"/>
      <c r="F210" s="232"/>
      <c r="G210" s="232"/>
      <c r="H210" s="233"/>
      <c r="I210" s="233" t="str">
        <f t="shared" si="7"/>
        <v/>
      </c>
      <c r="J210" s="232"/>
      <c r="K210" s="234" t="str">
        <f t="shared" si="8"/>
        <v/>
      </c>
      <c r="L210" s="233" t="str">
        <f t="shared" si="9"/>
        <v/>
      </c>
      <c r="M210" s="235"/>
    </row>
    <row r="211" spans="1:13" ht="19.899999999999999" customHeight="1">
      <c r="A211" s="227" t="s">
        <v>202</v>
      </c>
      <c r="B211" s="228" t="s">
        <v>203</v>
      </c>
      <c r="C211" s="229">
        <v>13410</v>
      </c>
      <c r="D211" s="230"/>
      <c r="E211" s="231" t="s">
        <v>204</v>
      </c>
      <c r="F211" s="232" t="s">
        <v>205</v>
      </c>
      <c r="G211" s="232" t="s">
        <v>206</v>
      </c>
      <c r="H211" s="233">
        <v>2200</v>
      </c>
      <c r="I211" s="233">
        <f t="shared" si="7"/>
        <v>2420</v>
      </c>
      <c r="J211" s="232"/>
      <c r="K211" s="234">
        <f t="shared" si="8"/>
        <v>1980</v>
      </c>
      <c r="L211" s="233">
        <f t="shared" si="9"/>
        <v>2178</v>
      </c>
      <c r="M211" s="235"/>
    </row>
    <row r="212" spans="1:13" ht="19.899999999999999" customHeight="1">
      <c r="A212" s="227" t="s">
        <v>207</v>
      </c>
      <c r="B212" s="228" t="s">
        <v>81</v>
      </c>
      <c r="C212" s="245">
        <v>10620</v>
      </c>
      <c r="D212" s="230"/>
      <c r="E212" s="231" t="s">
        <v>54</v>
      </c>
      <c r="F212" s="232" t="s">
        <v>82</v>
      </c>
      <c r="G212" s="232" t="s">
        <v>83</v>
      </c>
      <c r="H212" s="233">
        <v>1900</v>
      </c>
      <c r="I212" s="233">
        <f t="shared" si="7"/>
        <v>2090</v>
      </c>
      <c r="J212" s="232"/>
      <c r="K212" s="234">
        <f t="shared" si="8"/>
        <v>1710</v>
      </c>
      <c r="L212" s="233">
        <f t="shared" si="9"/>
        <v>1881</v>
      </c>
      <c r="M212" s="235"/>
    </row>
    <row r="213" spans="1:13" ht="19.899999999999999" customHeight="1">
      <c r="A213" s="227" t="s">
        <v>208</v>
      </c>
      <c r="B213" s="228" t="s">
        <v>34</v>
      </c>
      <c r="C213" s="229">
        <v>13430</v>
      </c>
      <c r="D213" s="230"/>
      <c r="E213" s="231"/>
      <c r="F213" s="232"/>
      <c r="G213" s="232"/>
      <c r="H213" s="233"/>
      <c r="I213" s="233" t="str">
        <f t="shared" si="7"/>
        <v/>
      </c>
      <c r="J213" s="232"/>
      <c r="K213" s="234" t="str">
        <f t="shared" si="8"/>
        <v/>
      </c>
      <c r="L213" s="233" t="str">
        <f t="shared" si="9"/>
        <v/>
      </c>
      <c r="M213" s="235"/>
    </row>
    <row r="214" spans="1:13" ht="19.899999999999999" customHeight="1">
      <c r="A214" s="227" t="s">
        <v>209</v>
      </c>
      <c r="B214" s="228" t="s">
        <v>203</v>
      </c>
      <c r="C214" s="245">
        <v>13410</v>
      </c>
      <c r="D214" s="230"/>
      <c r="E214" s="231" t="s">
        <v>204</v>
      </c>
      <c r="F214" s="232" t="s">
        <v>205</v>
      </c>
      <c r="G214" s="232" t="s">
        <v>206</v>
      </c>
      <c r="H214" s="233">
        <v>2200</v>
      </c>
      <c r="I214" s="233">
        <f t="shared" si="7"/>
        <v>2420</v>
      </c>
      <c r="J214" s="232"/>
      <c r="K214" s="234">
        <f t="shared" si="8"/>
        <v>1980</v>
      </c>
      <c r="L214" s="233">
        <f t="shared" si="9"/>
        <v>2178</v>
      </c>
      <c r="M214" s="235"/>
    </row>
    <row r="215" spans="1:13" ht="19.899999999999999" customHeight="1">
      <c r="A215" s="227" t="s">
        <v>210</v>
      </c>
      <c r="B215" s="228" t="s">
        <v>211</v>
      </c>
      <c r="C215" s="229">
        <v>13450</v>
      </c>
      <c r="D215" s="230"/>
      <c r="E215" s="231"/>
      <c r="F215" s="232"/>
      <c r="G215" s="232"/>
      <c r="H215" s="233"/>
      <c r="I215" s="233" t="str">
        <f t="shared" si="7"/>
        <v/>
      </c>
      <c r="J215" s="232"/>
      <c r="K215" s="234" t="str">
        <f t="shared" si="8"/>
        <v/>
      </c>
      <c r="L215" s="233" t="str">
        <f t="shared" si="9"/>
        <v/>
      </c>
      <c r="M215" s="235"/>
    </row>
    <row r="216" spans="1:13" ht="19.899999999999999" customHeight="1">
      <c r="A216" s="227" t="s">
        <v>210</v>
      </c>
      <c r="B216" s="228" t="s">
        <v>201</v>
      </c>
      <c r="C216" s="229">
        <v>13460</v>
      </c>
      <c r="D216" s="230"/>
      <c r="E216" s="231"/>
      <c r="F216" s="232" t="s">
        <v>212</v>
      </c>
      <c r="G216" s="232" t="s">
        <v>213</v>
      </c>
      <c r="H216" s="233">
        <v>2500</v>
      </c>
      <c r="I216" s="233">
        <f t="shared" si="7"/>
        <v>2750</v>
      </c>
      <c r="J216" s="232"/>
      <c r="K216" s="234">
        <f t="shared" si="8"/>
        <v>2250</v>
      </c>
      <c r="L216" s="233">
        <f t="shared" si="9"/>
        <v>2475</v>
      </c>
      <c r="M216" s="235"/>
    </row>
    <row r="217" spans="1:13" ht="19.899999999999999" customHeight="1">
      <c r="A217" s="227" t="s">
        <v>214</v>
      </c>
      <c r="B217" s="228" t="s">
        <v>215</v>
      </c>
      <c r="C217" s="229">
        <v>13520</v>
      </c>
      <c r="D217" s="230"/>
      <c r="E217" s="231"/>
      <c r="F217" s="232"/>
      <c r="G217" s="232"/>
      <c r="H217" s="233"/>
      <c r="I217" s="233" t="str">
        <f t="shared" si="7"/>
        <v/>
      </c>
      <c r="J217" s="232"/>
      <c r="K217" s="234" t="str">
        <f t="shared" si="8"/>
        <v/>
      </c>
      <c r="L217" s="233" t="str">
        <f t="shared" si="9"/>
        <v/>
      </c>
      <c r="M217" s="235"/>
    </row>
    <row r="218" spans="1:13" ht="19.899999999999999" customHeight="1">
      <c r="A218" s="227" t="s">
        <v>216</v>
      </c>
      <c r="B218" s="228" t="s">
        <v>211</v>
      </c>
      <c r="C218" s="229">
        <v>13530</v>
      </c>
      <c r="D218" s="230"/>
      <c r="E218" s="231"/>
      <c r="F218" s="232"/>
      <c r="G218" s="232"/>
      <c r="H218" s="233"/>
      <c r="I218" s="233" t="str">
        <f t="shared" si="7"/>
        <v/>
      </c>
      <c r="J218" s="232"/>
      <c r="K218" s="234" t="str">
        <f t="shared" si="8"/>
        <v/>
      </c>
      <c r="L218" s="233" t="str">
        <f t="shared" si="9"/>
        <v/>
      </c>
      <c r="M218" s="235"/>
    </row>
    <row r="219" spans="1:13" ht="19.899999999999999" customHeight="1">
      <c r="A219" s="227" t="s">
        <v>217</v>
      </c>
      <c r="B219" s="228" t="s">
        <v>181</v>
      </c>
      <c r="C219" s="229">
        <v>13540</v>
      </c>
      <c r="D219" s="230"/>
      <c r="E219" s="231"/>
      <c r="F219" s="232"/>
      <c r="G219" s="232"/>
      <c r="H219" s="233"/>
      <c r="I219" s="233" t="str">
        <f t="shared" si="7"/>
        <v/>
      </c>
      <c r="J219" s="232"/>
      <c r="K219" s="234" t="str">
        <f t="shared" si="8"/>
        <v/>
      </c>
      <c r="L219" s="233" t="str">
        <f t="shared" si="9"/>
        <v/>
      </c>
      <c r="M219" s="235"/>
    </row>
    <row r="220" spans="1:13" ht="19.899999999999999" customHeight="1">
      <c r="A220" s="227" t="s">
        <v>218</v>
      </c>
      <c r="B220" s="228" t="s">
        <v>219</v>
      </c>
      <c r="C220" s="229">
        <v>13550</v>
      </c>
      <c r="D220" s="230"/>
      <c r="E220" s="231"/>
      <c r="F220" s="232"/>
      <c r="G220" s="232"/>
      <c r="H220" s="233"/>
      <c r="I220" s="233" t="str">
        <f t="shared" si="7"/>
        <v/>
      </c>
      <c r="J220" s="232"/>
      <c r="K220" s="234" t="str">
        <f t="shared" si="8"/>
        <v/>
      </c>
      <c r="L220" s="233" t="str">
        <f t="shared" si="9"/>
        <v/>
      </c>
      <c r="M220" s="235"/>
    </row>
    <row r="221" spans="1:13" ht="19.899999999999999" customHeight="1">
      <c r="A221" s="246" t="s">
        <v>220</v>
      </c>
      <c r="B221" s="247" t="s">
        <v>211</v>
      </c>
      <c r="C221" s="229">
        <v>13561</v>
      </c>
      <c r="D221" s="230"/>
      <c r="E221" s="231"/>
      <c r="F221" s="232" t="s">
        <v>221</v>
      </c>
      <c r="G221" s="232" t="s">
        <v>222</v>
      </c>
      <c r="H221" s="233"/>
      <c r="I221" s="233" t="str">
        <f t="shared" si="7"/>
        <v/>
      </c>
      <c r="J221" s="232" t="s">
        <v>1811</v>
      </c>
      <c r="K221" s="234" t="str">
        <f>IF(ROUND(H221*1,0)=0,"",ROUND(H221*1,0))</f>
        <v/>
      </c>
      <c r="L221" s="233" t="str">
        <f t="shared" si="9"/>
        <v/>
      </c>
      <c r="M221" s="235"/>
    </row>
    <row r="222" spans="1:13" ht="19.899999999999999" customHeight="1">
      <c r="A222" s="218"/>
      <c r="B222" s="219"/>
      <c r="C222" s="229">
        <v>13562</v>
      </c>
      <c r="D222" s="230"/>
      <c r="E222" s="231"/>
      <c r="F222" s="232" t="s">
        <v>223</v>
      </c>
      <c r="G222" s="232" t="s">
        <v>222</v>
      </c>
      <c r="H222" s="233"/>
      <c r="I222" s="233" t="str">
        <f t="shared" si="7"/>
        <v/>
      </c>
      <c r="J222" s="232" t="s">
        <v>1811</v>
      </c>
      <c r="K222" s="234" t="str">
        <f>IF(ROUND(H222*1,0)=0,"",ROUND(H222*1,0))</f>
        <v/>
      </c>
      <c r="L222" s="233" t="str">
        <f t="shared" si="9"/>
        <v/>
      </c>
      <c r="M222" s="235"/>
    </row>
    <row r="223" spans="1:13" ht="19.899999999999999" customHeight="1">
      <c r="A223" s="227" t="s">
        <v>224</v>
      </c>
      <c r="B223" s="228" t="s">
        <v>225</v>
      </c>
      <c r="C223" s="229">
        <v>13590</v>
      </c>
      <c r="D223" s="230"/>
      <c r="E223" s="231"/>
      <c r="F223" s="232" t="s">
        <v>226</v>
      </c>
      <c r="G223" s="232" t="s">
        <v>227</v>
      </c>
      <c r="H223" s="233">
        <v>1700</v>
      </c>
      <c r="I223" s="233">
        <f t="shared" si="7"/>
        <v>1870</v>
      </c>
      <c r="J223" s="232"/>
      <c r="K223" s="234">
        <f t="shared" ref="K223:K231" si="10">IF(ROUND(H223*0.9,0)=0,"",ROUND(H223*0.9,0))</f>
        <v>1530</v>
      </c>
      <c r="L223" s="233">
        <f t="shared" si="9"/>
        <v>1683</v>
      </c>
      <c r="M223" s="235"/>
    </row>
    <row r="224" spans="1:13" ht="19.899999999999999" customHeight="1">
      <c r="A224" s="227" t="s">
        <v>228</v>
      </c>
      <c r="B224" s="228" t="s">
        <v>225</v>
      </c>
      <c r="C224" s="229">
        <v>13600</v>
      </c>
      <c r="D224" s="230"/>
      <c r="E224" s="231"/>
      <c r="F224" s="232" t="s">
        <v>229</v>
      </c>
      <c r="G224" s="232" t="s">
        <v>227</v>
      </c>
      <c r="H224" s="233">
        <v>1700</v>
      </c>
      <c r="I224" s="233">
        <f t="shared" si="7"/>
        <v>1870</v>
      </c>
      <c r="J224" s="232"/>
      <c r="K224" s="234">
        <f t="shared" si="10"/>
        <v>1530</v>
      </c>
      <c r="L224" s="233">
        <f t="shared" si="9"/>
        <v>1683</v>
      </c>
      <c r="M224" s="235"/>
    </row>
    <row r="225" spans="1:13" ht="19.899999999999999" customHeight="1">
      <c r="A225" s="227" t="s">
        <v>230</v>
      </c>
      <c r="B225" s="228" t="s">
        <v>211</v>
      </c>
      <c r="C225" s="229">
        <v>13630</v>
      </c>
      <c r="D225" s="230"/>
      <c r="E225" s="231"/>
      <c r="F225" s="232"/>
      <c r="G225" s="232"/>
      <c r="H225" s="233"/>
      <c r="I225" s="233" t="str">
        <f t="shared" si="7"/>
        <v/>
      </c>
      <c r="J225" s="232"/>
      <c r="K225" s="234" t="str">
        <f t="shared" si="10"/>
        <v/>
      </c>
      <c r="L225" s="233" t="str">
        <f t="shared" si="9"/>
        <v/>
      </c>
      <c r="M225" s="235"/>
    </row>
    <row r="226" spans="1:13" ht="19.899999999999999" customHeight="1">
      <c r="A226" s="227" t="s">
        <v>231</v>
      </c>
      <c r="B226" s="228" t="s">
        <v>232</v>
      </c>
      <c r="C226" s="229">
        <v>13640</v>
      </c>
      <c r="D226" s="230"/>
      <c r="E226" s="231"/>
      <c r="F226" s="232"/>
      <c r="G226" s="232"/>
      <c r="H226" s="233"/>
      <c r="I226" s="233" t="str">
        <f t="shared" si="7"/>
        <v/>
      </c>
      <c r="J226" s="232"/>
      <c r="K226" s="234" t="str">
        <f t="shared" si="10"/>
        <v/>
      </c>
      <c r="L226" s="233" t="str">
        <f t="shared" si="9"/>
        <v/>
      </c>
      <c r="M226" s="235"/>
    </row>
    <row r="227" spans="1:13" ht="19.899999999999999" customHeight="1">
      <c r="A227" s="227" t="s">
        <v>233</v>
      </c>
      <c r="B227" s="228" t="s">
        <v>232</v>
      </c>
      <c r="C227" s="229">
        <v>13650</v>
      </c>
      <c r="D227" s="230"/>
      <c r="E227" s="231"/>
      <c r="F227" s="232"/>
      <c r="G227" s="232"/>
      <c r="H227" s="233"/>
      <c r="I227" s="233" t="str">
        <f t="shared" si="7"/>
        <v/>
      </c>
      <c r="J227" s="232"/>
      <c r="K227" s="234" t="str">
        <f t="shared" si="10"/>
        <v/>
      </c>
      <c r="L227" s="233" t="str">
        <f t="shared" si="9"/>
        <v/>
      </c>
      <c r="M227" s="235"/>
    </row>
    <row r="228" spans="1:13" ht="19.899999999999999" customHeight="1">
      <c r="A228" s="227" t="s">
        <v>234</v>
      </c>
      <c r="B228" s="228" t="s">
        <v>235</v>
      </c>
      <c r="C228" s="229">
        <v>13660</v>
      </c>
      <c r="D228" s="230"/>
      <c r="E228" s="231"/>
      <c r="F228" s="232" t="s">
        <v>236</v>
      </c>
      <c r="G228" s="232" t="s">
        <v>237</v>
      </c>
      <c r="H228" s="233">
        <v>2200</v>
      </c>
      <c r="I228" s="233">
        <f t="shared" si="7"/>
        <v>2420</v>
      </c>
      <c r="J228" s="232"/>
      <c r="K228" s="234">
        <f t="shared" si="10"/>
        <v>1980</v>
      </c>
      <c r="L228" s="233">
        <f t="shared" si="9"/>
        <v>2178</v>
      </c>
      <c r="M228" s="235"/>
    </row>
    <row r="229" spans="1:13" ht="19.899999999999999" customHeight="1">
      <c r="A229" s="227" t="s">
        <v>238</v>
      </c>
      <c r="B229" s="228" t="s">
        <v>239</v>
      </c>
      <c r="C229" s="229">
        <v>13670</v>
      </c>
      <c r="D229" s="230"/>
      <c r="E229" s="231"/>
      <c r="F229" s="232" t="s">
        <v>240</v>
      </c>
      <c r="G229" s="232" t="s">
        <v>178</v>
      </c>
      <c r="H229" s="233">
        <v>2200</v>
      </c>
      <c r="I229" s="233">
        <f t="shared" si="7"/>
        <v>2420</v>
      </c>
      <c r="J229" s="232"/>
      <c r="K229" s="234">
        <f t="shared" si="10"/>
        <v>1980</v>
      </c>
      <c r="L229" s="233">
        <f t="shared" si="9"/>
        <v>2178</v>
      </c>
      <c r="M229" s="235"/>
    </row>
    <row r="230" spans="1:13" ht="19.899999999999999" customHeight="1">
      <c r="A230" s="227" t="s">
        <v>241</v>
      </c>
      <c r="B230" s="228" t="s">
        <v>242</v>
      </c>
      <c r="C230" s="229">
        <v>13680</v>
      </c>
      <c r="D230" s="230"/>
      <c r="E230" s="231"/>
      <c r="F230" s="232"/>
      <c r="G230" s="232"/>
      <c r="H230" s="233"/>
      <c r="I230" s="233" t="str">
        <f t="shared" si="7"/>
        <v/>
      </c>
      <c r="J230" s="232"/>
      <c r="K230" s="234" t="str">
        <f t="shared" si="10"/>
        <v/>
      </c>
      <c r="L230" s="233" t="str">
        <f t="shared" si="9"/>
        <v/>
      </c>
      <c r="M230" s="235"/>
    </row>
    <row r="231" spans="1:13" ht="19.899999999999999" customHeight="1">
      <c r="A231" s="227" t="s">
        <v>243</v>
      </c>
      <c r="B231" s="228" t="s">
        <v>244</v>
      </c>
      <c r="C231" s="229">
        <v>13690</v>
      </c>
      <c r="D231" s="230"/>
      <c r="E231" s="231"/>
      <c r="F231" s="232"/>
      <c r="G231" s="232"/>
      <c r="H231" s="233"/>
      <c r="I231" s="233" t="str">
        <f t="shared" si="7"/>
        <v/>
      </c>
      <c r="J231" s="232"/>
      <c r="K231" s="234" t="str">
        <f t="shared" si="10"/>
        <v/>
      </c>
      <c r="L231" s="233" t="str">
        <f t="shared" si="9"/>
        <v/>
      </c>
      <c r="M231" s="235"/>
    </row>
    <row r="232" spans="1:13" ht="19.899999999999999" customHeight="1" thickBot="1">
      <c r="A232" s="236"/>
      <c r="B232" s="237"/>
      <c r="C232" s="238"/>
      <c r="D232" s="239"/>
      <c r="E232" s="240"/>
      <c r="F232" s="241"/>
      <c r="G232" s="241"/>
      <c r="H232" s="242"/>
      <c r="I232" s="242"/>
      <c r="J232" s="241"/>
      <c r="K232" s="243"/>
      <c r="L232" s="242"/>
      <c r="M232" s="244"/>
    </row>
    <row r="233" spans="1:13" ht="19.899999999999999" customHeight="1" thickTop="1">
      <c r="A233" s="183"/>
      <c r="B233" s="183"/>
    </row>
    <row r="234" spans="1:13" s="112" customFormat="1" ht="20.100000000000001" customHeight="1">
      <c r="A234" s="758" t="s">
        <v>245</v>
      </c>
      <c r="B234" s="759"/>
      <c r="C234" s="759"/>
      <c r="D234" s="760"/>
      <c r="E234" s="102"/>
      <c r="F234" s="103"/>
      <c r="G234" s="103"/>
      <c r="H234" s="104"/>
      <c r="I234" s="104"/>
      <c r="J234" s="105"/>
      <c r="K234" s="104"/>
      <c r="L234" s="104"/>
      <c r="M234" s="103"/>
    </row>
    <row r="235" spans="1:13" s="129" customFormat="1" ht="20.100000000000001" customHeight="1" thickBot="1">
      <c r="A235" s="130"/>
      <c r="B235" s="130"/>
      <c r="C235" s="131"/>
      <c r="D235" s="131"/>
      <c r="E235" s="55"/>
      <c r="F235" s="132"/>
      <c r="G235" s="132"/>
      <c r="H235" s="133"/>
      <c r="I235" s="133"/>
      <c r="J235" s="248"/>
      <c r="K235" s="133"/>
      <c r="L235" s="209"/>
      <c r="M235" s="132"/>
    </row>
    <row r="236" spans="1:13" s="60" customFormat="1" ht="20.100000000000001" customHeight="1" thickTop="1" thickBot="1">
      <c r="A236" s="212" t="s">
        <v>1780</v>
      </c>
      <c r="B236" s="717" t="s">
        <v>1781</v>
      </c>
      <c r="C236" s="757" t="s">
        <v>18</v>
      </c>
      <c r="D236" s="757"/>
      <c r="E236" s="214"/>
      <c r="F236" s="717" t="s">
        <v>1782</v>
      </c>
      <c r="G236" s="717" t="s">
        <v>1783</v>
      </c>
      <c r="H236" s="215" t="s">
        <v>21</v>
      </c>
      <c r="I236" s="215" t="s">
        <v>22</v>
      </c>
      <c r="J236" s="216"/>
      <c r="K236" s="215"/>
      <c r="L236" s="215" t="s">
        <v>23</v>
      </c>
      <c r="M236" s="217" t="s">
        <v>1784</v>
      </c>
    </row>
    <row r="237" spans="1:13" ht="19.899999999999999" customHeight="1">
      <c r="A237" s="218" t="s">
        <v>1843</v>
      </c>
      <c r="B237" s="219" t="s">
        <v>247</v>
      </c>
      <c r="C237" s="220">
        <v>14210</v>
      </c>
      <c r="D237" s="221"/>
      <c r="E237" s="222"/>
      <c r="F237" s="223" t="s">
        <v>248</v>
      </c>
      <c r="G237" s="223" t="s">
        <v>249</v>
      </c>
      <c r="H237" s="224">
        <v>3160</v>
      </c>
      <c r="I237" s="224">
        <f>IF(ROUND(H237*1.1,0)=0,"",ROUND(H237*1.1,0))</f>
        <v>3476</v>
      </c>
      <c r="J237" s="223" t="s">
        <v>1820</v>
      </c>
      <c r="K237" s="225">
        <f>IF(ROUND(H237*1,0)=0,"",ROUND(H237*1,0))</f>
        <v>3160</v>
      </c>
      <c r="L237" s="224">
        <f>IFERROR(ROUND(K237*1.1,0),"")</f>
        <v>3476</v>
      </c>
      <c r="M237" s="226"/>
    </row>
    <row r="238" spans="1:13" ht="19.899999999999999" customHeight="1">
      <c r="A238" s="227" t="s">
        <v>1844</v>
      </c>
      <c r="B238" s="228" t="s">
        <v>247</v>
      </c>
      <c r="C238" s="245">
        <v>14210</v>
      </c>
      <c r="D238" s="230"/>
      <c r="E238" s="231"/>
      <c r="F238" s="232" t="s">
        <v>248</v>
      </c>
      <c r="G238" s="232" t="s">
        <v>249</v>
      </c>
      <c r="H238" s="233">
        <v>3160</v>
      </c>
      <c r="I238" s="233">
        <f>IF(ROUND(H238*1.1,0)=0,"",ROUND(H238*1.1,0))</f>
        <v>3476</v>
      </c>
      <c r="J238" s="232" t="s">
        <v>1820</v>
      </c>
      <c r="K238" s="225">
        <f>IF(ROUND(H238*1,0)=0,"",ROUND(H238*1,0))</f>
        <v>3160</v>
      </c>
      <c r="L238" s="233">
        <f>IFERROR(ROUND(K238*1.1,0),"")</f>
        <v>3476</v>
      </c>
      <c r="M238" s="235"/>
    </row>
    <row r="239" spans="1:13" ht="19.899999999999999" customHeight="1" thickBot="1">
      <c r="A239" s="236"/>
      <c r="B239" s="237"/>
      <c r="C239" s="238"/>
      <c r="D239" s="239"/>
      <c r="E239" s="240"/>
      <c r="F239" s="241"/>
      <c r="G239" s="241"/>
      <c r="H239" s="242"/>
      <c r="I239" s="242"/>
      <c r="J239" s="241"/>
      <c r="K239" s="243"/>
      <c r="L239" s="242"/>
      <c r="M239" s="244"/>
    </row>
    <row r="240" spans="1:13" ht="19.899999999999999" customHeight="1" thickTop="1">
      <c r="A240" s="183"/>
      <c r="B240" s="183"/>
    </row>
    <row r="241" spans="1:13" s="60" customFormat="1" ht="13.5" customHeight="1">
      <c r="A241" s="56"/>
      <c r="B241" s="56"/>
      <c r="C241" s="249"/>
      <c r="D241" s="250"/>
      <c r="E241" s="52"/>
      <c r="F241" s="56"/>
      <c r="G241" s="56"/>
      <c r="H241" s="53"/>
      <c r="I241" s="53"/>
      <c r="J241" s="56"/>
      <c r="K241" s="56"/>
      <c r="L241" s="53"/>
      <c r="M241" s="56"/>
    </row>
    <row r="242" spans="1:13" s="60" customFormat="1" ht="20.100000000000001" customHeight="1">
      <c r="A242" s="758" t="s">
        <v>252</v>
      </c>
      <c r="B242" s="759"/>
      <c r="C242" s="759"/>
      <c r="D242" s="760"/>
      <c r="E242" s="55"/>
      <c r="F242" s="251"/>
      <c r="G242" s="56"/>
      <c r="H242" s="57"/>
      <c r="I242" s="57"/>
      <c r="J242" s="58"/>
      <c r="K242" s="57"/>
      <c r="L242" s="104"/>
      <c r="M242" s="56"/>
    </row>
    <row r="243" spans="1:13" s="60" customFormat="1" ht="20.100000000000001" customHeight="1" thickBot="1">
      <c r="A243" s="106"/>
      <c r="B243" s="106"/>
      <c r="C243" s="107"/>
      <c r="D243" s="107"/>
      <c r="E243" s="102"/>
      <c r="F243" s="103"/>
      <c r="G243" s="103"/>
      <c r="H243" s="104"/>
      <c r="I243" s="104"/>
      <c r="J243" s="105"/>
      <c r="K243" s="104"/>
      <c r="L243" s="104"/>
      <c r="M243" s="56"/>
    </row>
    <row r="244" spans="1:13" s="60" customFormat="1" ht="20.100000000000001" customHeight="1" thickTop="1" thickBot="1">
      <c r="A244" s="212" t="s">
        <v>1780</v>
      </c>
      <c r="B244" s="717" t="s">
        <v>1781</v>
      </c>
      <c r="C244" s="757" t="s">
        <v>18</v>
      </c>
      <c r="D244" s="757"/>
      <c r="E244" s="214"/>
      <c r="F244" s="717" t="s">
        <v>1782</v>
      </c>
      <c r="G244" s="717" t="s">
        <v>1783</v>
      </c>
      <c r="H244" s="215" t="s">
        <v>21</v>
      </c>
      <c r="I244" s="215" t="s">
        <v>22</v>
      </c>
      <c r="J244" s="215"/>
      <c r="K244" s="215"/>
      <c r="L244" s="215" t="s">
        <v>23</v>
      </c>
      <c r="M244" s="217" t="s">
        <v>1784</v>
      </c>
    </row>
    <row r="245" spans="1:13" ht="19.899999999999999" customHeight="1">
      <c r="A245" s="218" t="s">
        <v>253</v>
      </c>
      <c r="B245" s="219" t="s">
        <v>254</v>
      </c>
      <c r="C245" s="220">
        <v>15110</v>
      </c>
      <c r="D245" s="221"/>
      <c r="E245" s="222"/>
      <c r="F245" s="223" t="s">
        <v>255</v>
      </c>
      <c r="G245" s="223" t="s">
        <v>256</v>
      </c>
      <c r="H245" s="224">
        <v>1800</v>
      </c>
      <c r="I245" s="224">
        <f>IF(ROUND(H245*1.1,0)=0,"",ROUND(H245*1.1,0))</f>
        <v>1980</v>
      </c>
      <c r="J245" s="223"/>
      <c r="K245" s="225">
        <f>IF(ROUND(H245*0.9,0)=0,"",ROUND(H245*0.9,0))</f>
        <v>1620</v>
      </c>
      <c r="L245" s="224">
        <f>IFERROR(ROUND(K245*1.1,0),"")</f>
        <v>1782</v>
      </c>
      <c r="M245" s="226"/>
    </row>
    <row r="246" spans="1:13" ht="19.899999999999999" customHeight="1">
      <c r="A246" s="218"/>
      <c r="B246" s="219"/>
      <c r="C246" s="220"/>
      <c r="D246" s="252"/>
      <c r="E246" s="222"/>
      <c r="F246" s="223"/>
      <c r="G246" s="223"/>
      <c r="H246" s="224"/>
      <c r="I246" s="224"/>
      <c r="J246" s="223"/>
      <c r="K246" s="225"/>
      <c r="L246" s="224"/>
      <c r="M246" s="226"/>
    </row>
    <row r="247" spans="1:13" ht="19.899999999999999" customHeight="1">
      <c r="A247" s="227" t="s">
        <v>1845</v>
      </c>
      <c r="B247" s="228" t="s">
        <v>258</v>
      </c>
      <c r="C247" s="229">
        <v>15120</v>
      </c>
      <c r="D247" s="230"/>
      <c r="E247" s="231"/>
      <c r="F247" s="232" t="s">
        <v>259</v>
      </c>
      <c r="G247" s="232" t="s">
        <v>260</v>
      </c>
      <c r="H247" s="233">
        <v>2300</v>
      </c>
      <c r="I247" s="233">
        <f>IF(ROUND(H247*1.1,0)=0,"",ROUND(H247*1.1,0))</f>
        <v>2530</v>
      </c>
      <c r="J247" s="232"/>
      <c r="K247" s="234">
        <f>IF(ROUND(H247*0.9,0)=0,"",ROUND(H247*0.9,0))</f>
        <v>2070</v>
      </c>
      <c r="L247" s="233">
        <f>IFERROR(ROUND(K247*1.1,0),"")</f>
        <v>2277</v>
      </c>
      <c r="M247" s="235"/>
    </row>
    <row r="248" spans="1:13" ht="19.899999999999999" customHeight="1">
      <c r="A248" s="227" t="s">
        <v>1846</v>
      </c>
      <c r="B248" s="228" t="s">
        <v>262</v>
      </c>
      <c r="C248" s="229">
        <v>15130</v>
      </c>
      <c r="D248" s="230"/>
      <c r="E248" s="231"/>
      <c r="F248" s="232" t="s">
        <v>263</v>
      </c>
      <c r="G248" s="232" t="s">
        <v>264</v>
      </c>
      <c r="H248" s="233">
        <v>2000</v>
      </c>
      <c r="I248" s="233">
        <f>IF(ROUND(H248*1.1,0)=0,"",ROUND(H248*1.1,0))</f>
        <v>2200</v>
      </c>
      <c r="J248" s="232"/>
      <c r="K248" s="234">
        <f>IF(ROUND(H248*0.9,0)=0,"",ROUND(H248*0.9,0))</f>
        <v>1800</v>
      </c>
      <c r="L248" s="233">
        <f>IFERROR(ROUND(K248*1.1,0),"")</f>
        <v>1980</v>
      </c>
      <c r="M248" s="235"/>
    </row>
    <row r="249" spans="1:13" ht="19.899999999999999" customHeight="1">
      <c r="A249" s="227"/>
      <c r="B249" s="228"/>
      <c r="C249" s="229"/>
      <c r="D249" s="230"/>
      <c r="E249" s="231"/>
      <c r="F249" s="232"/>
      <c r="G249" s="232"/>
      <c r="H249" s="233"/>
      <c r="I249" s="233"/>
      <c r="J249" s="232"/>
      <c r="K249" s="234"/>
      <c r="L249" s="233"/>
      <c r="M249" s="235"/>
    </row>
    <row r="250" spans="1:13" ht="19.899999999999999" customHeight="1">
      <c r="A250" s="227" t="s">
        <v>1847</v>
      </c>
      <c r="B250" s="228" t="s">
        <v>266</v>
      </c>
      <c r="C250" s="229">
        <v>15140</v>
      </c>
      <c r="D250" s="230"/>
      <c r="E250" s="231"/>
      <c r="F250" s="232" t="s">
        <v>267</v>
      </c>
      <c r="G250" s="232" t="s">
        <v>260</v>
      </c>
      <c r="H250" s="233">
        <v>2500</v>
      </c>
      <c r="I250" s="233">
        <f>IF(ROUND(H250*1.1,0)=0,"",ROUND(H250*1.1,0))</f>
        <v>2750</v>
      </c>
      <c r="J250" s="232"/>
      <c r="K250" s="234">
        <f>IF(ROUND(H250*0.9,0)=0,"",ROUND(H250*0.9,0))</f>
        <v>2250</v>
      </c>
      <c r="L250" s="233">
        <f>IFERROR(ROUND(K250*1.1,0),"")</f>
        <v>2475</v>
      </c>
      <c r="M250" s="235"/>
    </row>
    <row r="251" spans="1:13" ht="19.899999999999999" customHeight="1">
      <c r="A251" s="227" t="s">
        <v>1848</v>
      </c>
      <c r="B251" s="228" t="s">
        <v>269</v>
      </c>
      <c r="C251" s="229">
        <v>15150</v>
      </c>
      <c r="D251" s="230"/>
      <c r="E251" s="231"/>
      <c r="F251" s="232" t="s">
        <v>270</v>
      </c>
      <c r="G251" s="232" t="s">
        <v>264</v>
      </c>
      <c r="H251" s="233">
        <v>2000</v>
      </c>
      <c r="I251" s="233">
        <f>IF(ROUND(H251*1.1,0)=0,"",ROUND(H251*1.1,0))</f>
        <v>2200</v>
      </c>
      <c r="J251" s="232"/>
      <c r="K251" s="234">
        <f>IF(ROUND(H251*0.9,0)=0,"",ROUND(H251*0.9,0))</f>
        <v>1800</v>
      </c>
      <c r="L251" s="233">
        <f>IFERROR(ROUND(K251*1.1,0),"")</f>
        <v>1980</v>
      </c>
      <c r="M251" s="235"/>
    </row>
    <row r="252" spans="1:13" ht="19.899999999999999" customHeight="1" thickBot="1">
      <c r="A252" s="236"/>
      <c r="B252" s="237"/>
      <c r="C252" s="238"/>
      <c r="D252" s="239"/>
      <c r="E252" s="240"/>
      <c r="F252" s="241"/>
      <c r="G252" s="241"/>
      <c r="H252" s="242"/>
      <c r="I252" s="242"/>
      <c r="J252" s="241"/>
      <c r="K252" s="243"/>
      <c r="L252" s="242"/>
      <c r="M252" s="244"/>
    </row>
    <row r="253" spans="1:13" ht="19.899999999999999" customHeight="1" thickTop="1">
      <c r="A253" s="183"/>
      <c r="B253" s="183"/>
    </row>
    <row r="254" spans="1:13" s="60" customFormat="1" ht="7.5" customHeight="1">
      <c r="A254" s="56"/>
      <c r="B254" s="56"/>
      <c r="C254" s="249"/>
      <c r="D254" s="250"/>
      <c r="E254" s="52"/>
      <c r="F254" s="56"/>
      <c r="G254" s="56"/>
      <c r="H254" s="53"/>
      <c r="I254" s="53"/>
      <c r="J254" s="56"/>
      <c r="K254" s="56"/>
      <c r="L254" s="53"/>
      <c r="M254" s="56"/>
    </row>
    <row r="255" spans="1:13" s="258" customFormat="1" ht="20.100000000000001" customHeight="1">
      <c r="A255" s="767" t="s">
        <v>271</v>
      </c>
      <c r="B255" s="768"/>
      <c r="C255" s="768"/>
      <c r="D255" s="769"/>
      <c r="E255" s="253"/>
      <c r="F255" s="254"/>
      <c r="G255" s="254"/>
      <c r="H255" s="255"/>
      <c r="I255" s="255"/>
      <c r="J255" s="256"/>
      <c r="K255" s="255"/>
      <c r="L255" s="255"/>
      <c r="M255" s="257"/>
    </row>
    <row r="256" spans="1:13" s="258" customFormat="1" ht="20.100000000000001" customHeight="1" thickBot="1">
      <c r="A256" s="259"/>
      <c r="B256" s="259"/>
      <c r="C256" s="260"/>
      <c r="D256" s="260"/>
      <c r="E256" s="253"/>
      <c r="F256" s="254"/>
      <c r="G256" s="254"/>
      <c r="H256" s="255"/>
      <c r="I256" s="255"/>
      <c r="J256" s="256"/>
      <c r="K256" s="255"/>
      <c r="L256" s="255"/>
      <c r="M256" s="257"/>
    </row>
    <row r="257" spans="1:13" s="258" customFormat="1" ht="20.100000000000001" customHeight="1" thickTop="1" thickBot="1">
      <c r="A257" s="261" t="s">
        <v>1793</v>
      </c>
      <c r="B257" s="719" t="s">
        <v>1794</v>
      </c>
      <c r="C257" s="770" t="s">
        <v>18</v>
      </c>
      <c r="D257" s="770"/>
      <c r="E257" s="263"/>
      <c r="F257" s="719" t="s">
        <v>1795</v>
      </c>
      <c r="G257" s="719" t="s">
        <v>1796</v>
      </c>
      <c r="H257" s="264" t="s">
        <v>21</v>
      </c>
      <c r="I257" s="264" t="s">
        <v>22</v>
      </c>
      <c r="J257" s="265"/>
      <c r="K257" s="264"/>
      <c r="L257" s="264" t="s">
        <v>23</v>
      </c>
      <c r="M257" s="266" t="s">
        <v>1797</v>
      </c>
    </row>
    <row r="258" spans="1:13" ht="19.899999999999999" customHeight="1">
      <c r="A258" s="218" t="s">
        <v>1849</v>
      </c>
      <c r="B258" s="219" t="s">
        <v>273</v>
      </c>
      <c r="C258" s="220">
        <v>16110</v>
      </c>
      <c r="D258" s="221"/>
      <c r="E258" s="222"/>
      <c r="F258" s="223" t="s">
        <v>274</v>
      </c>
      <c r="G258" s="223" t="s">
        <v>275</v>
      </c>
      <c r="H258" s="224">
        <v>2600</v>
      </c>
      <c r="I258" s="224">
        <f>IF(ROUND(H258*1.1,0)=0,"",ROUND(H258*1.1,0))</f>
        <v>2860</v>
      </c>
      <c r="J258" s="223"/>
      <c r="K258" s="225">
        <f>IF(ROUND(H258*0.9,0)=0,"",ROUND(H258*0.9,0))</f>
        <v>2340</v>
      </c>
      <c r="L258" s="224">
        <f>IFERROR(ROUND(K258*1.1,0),"")</f>
        <v>2574</v>
      </c>
      <c r="M258" s="226"/>
    </row>
    <row r="259" spans="1:13" ht="19.899999999999999" customHeight="1">
      <c r="A259" s="227" t="s">
        <v>276</v>
      </c>
      <c r="B259" s="228" t="s">
        <v>277</v>
      </c>
      <c r="C259" s="229">
        <v>16120</v>
      </c>
      <c r="D259" s="230"/>
      <c r="E259" s="231"/>
      <c r="F259" s="232"/>
      <c r="G259" s="232"/>
      <c r="H259" s="233"/>
      <c r="I259" s="233" t="str">
        <f>IF(ROUND(H259*1.1,0)=0,"",ROUND(H259*1.1,0))</f>
        <v/>
      </c>
      <c r="J259" s="232"/>
      <c r="K259" s="234" t="str">
        <f>IF(ROUND(H259*0.9,0)=0,"",ROUND(H259*0.9,0))</f>
        <v/>
      </c>
      <c r="L259" s="233" t="str">
        <f>IFERROR(ROUND(K259*1.1,0),"")</f>
        <v/>
      </c>
      <c r="M259" s="235"/>
    </row>
    <row r="260" spans="1:13" ht="19.899999999999999" customHeight="1">
      <c r="A260" s="227"/>
      <c r="B260" s="228"/>
      <c r="C260" s="229"/>
      <c r="D260" s="230"/>
      <c r="E260" s="231"/>
      <c r="F260" s="232"/>
      <c r="G260" s="232"/>
      <c r="H260" s="233"/>
      <c r="I260" s="233"/>
      <c r="J260" s="232"/>
      <c r="K260" s="234"/>
      <c r="L260" s="233"/>
      <c r="M260" s="235"/>
    </row>
    <row r="261" spans="1:13" ht="19.899999999999999" customHeight="1">
      <c r="A261" s="227"/>
      <c r="B261" s="228"/>
      <c r="C261" s="229"/>
      <c r="D261" s="230"/>
      <c r="E261" s="231"/>
      <c r="F261" s="232"/>
      <c r="G261" s="232"/>
      <c r="H261" s="233"/>
      <c r="I261" s="233"/>
      <c r="J261" s="232"/>
      <c r="K261" s="234"/>
      <c r="L261" s="233"/>
      <c r="M261" s="235"/>
    </row>
    <row r="262" spans="1:13" ht="19.899999999999999" customHeight="1">
      <c r="A262" s="227" t="s">
        <v>278</v>
      </c>
      <c r="B262" s="228" t="s">
        <v>279</v>
      </c>
      <c r="C262" s="229">
        <v>16210</v>
      </c>
      <c r="D262" s="230"/>
      <c r="E262" s="231"/>
      <c r="F262" s="232" t="s">
        <v>280</v>
      </c>
      <c r="G262" s="232" t="s">
        <v>281</v>
      </c>
      <c r="H262" s="233">
        <v>2500</v>
      </c>
      <c r="I262" s="233">
        <f>IF(ROUND(H262*1.1,0)=0,"",ROUND(H262*1.1,0))</f>
        <v>2750</v>
      </c>
      <c r="J262" s="232"/>
      <c r="K262" s="234">
        <f>IF(ROUND(H262*0.9,0)=0,"",ROUND(H262*0.9,0))</f>
        <v>2250</v>
      </c>
      <c r="L262" s="233">
        <f>IFERROR(ROUND(K262*1.1,0),"")</f>
        <v>2475</v>
      </c>
      <c r="M262" s="235"/>
    </row>
    <row r="263" spans="1:13" ht="19.899999999999999" customHeight="1">
      <c r="A263" s="227" t="s">
        <v>282</v>
      </c>
      <c r="B263" s="228" t="s">
        <v>279</v>
      </c>
      <c r="C263" s="229">
        <v>16220</v>
      </c>
      <c r="D263" s="230"/>
      <c r="E263" s="231"/>
      <c r="F263" s="232" t="s">
        <v>283</v>
      </c>
      <c r="G263" s="232" t="s">
        <v>284</v>
      </c>
      <c r="H263" s="233">
        <v>2200</v>
      </c>
      <c r="I263" s="233">
        <f>IF(ROUND(H263*1.1,0)=0,"",ROUND(H263*1.1,0))</f>
        <v>2420</v>
      </c>
      <c r="J263" s="232"/>
      <c r="K263" s="234">
        <f>IF(ROUND(H263*0.9,0)=0,"",ROUND(H263*0.9,0))</f>
        <v>1980</v>
      </c>
      <c r="L263" s="233">
        <f>IFERROR(ROUND(K263*1.1,0),"")</f>
        <v>2178</v>
      </c>
      <c r="M263" s="235"/>
    </row>
    <row r="264" spans="1:13" ht="19.899999999999999" customHeight="1">
      <c r="A264" s="227"/>
      <c r="B264" s="228"/>
      <c r="C264" s="229"/>
      <c r="D264" s="230"/>
      <c r="E264" s="231"/>
      <c r="F264" s="232"/>
      <c r="G264" s="232"/>
      <c r="H264" s="233"/>
      <c r="I264" s="233"/>
      <c r="J264" s="232"/>
      <c r="K264" s="234"/>
      <c r="L264" s="233"/>
      <c r="M264" s="235"/>
    </row>
    <row r="265" spans="1:13" ht="19.899999999999999" customHeight="1">
      <c r="A265" s="227"/>
      <c r="B265" s="228"/>
      <c r="C265" s="229"/>
      <c r="D265" s="230"/>
      <c r="E265" s="231"/>
      <c r="F265" s="232"/>
      <c r="G265" s="232"/>
      <c r="H265" s="233"/>
      <c r="I265" s="233"/>
      <c r="J265" s="232"/>
      <c r="K265" s="234"/>
      <c r="L265" s="233"/>
      <c r="M265" s="235"/>
    </row>
    <row r="266" spans="1:13" ht="19.899999999999999" customHeight="1">
      <c r="A266" s="227" t="s">
        <v>1850</v>
      </c>
      <c r="B266" s="228" t="s">
        <v>286</v>
      </c>
      <c r="C266" s="229">
        <v>16310</v>
      </c>
      <c r="D266" s="230"/>
      <c r="E266" s="231"/>
      <c r="F266" s="232" t="s">
        <v>287</v>
      </c>
      <c r="G266" s="232" t="s">
        <v>288</v>
      </c>
      <c r="H266" s="233">
        <v>2200</v>
      </c>
      <c r="I266" s="233">
        <f>IF(ROUND(H266*1.1,0)=0,"",ROUND(H266*1.1,0))</f>
        <v>2420</v>
      </c>
      <c r="J266" s="232"/>
      <c r="K266" s="234">
        <f>IF(ROUND(H266*0.9,0)=0,"",ROUND(H266*0.9,0))</f>
        <v>1980</v>
      </c>
      <c r="L266" s="233">
        <f>IFERROR(ROUND(K266*1.1,0),"")</f>
        <v>2178</v>
      </c>
      <c r="M266" s="235"/>
    </row>
    <row r="267" spans="1:13" ht="19.899999999999999" customHeight="1">
      <c r="A267" s="227"/>
      <c r="B267" s="228"/>
      <c r="C267" s="245"/>
      <c r="D267" s="230"/>
      <c r="E267" s="231"/>
      <c r="F267" s="232"/>
      <c r="G267" s="232"/>
      <c r="H267" s="233"/>
      <c r="I267" s="233"/>
      <c r="J267" s="232"/>
      <c r="K267" s="234"/>
      <c r="L267" s="233"/>
      <c r="M267" s="235"/>
    </row>
    <row r="268" spans="1:13" ht="19.899999999999999" customHeight="1">
      <c r="A268" s="227"/>
      <c r="B268" s="228"/>
      <c r="C268" s="245"/>
      <c r="D268" s="230"/>
      <c r="E268" s="231"/>
      <c r="F268" s="232"/>
      <c r="G268" s="232"/>
      <c r="H268" s="233"/>
      <c r="I268" s="233"/>
      <c r="J268" s="232"/>
      <c r="K268" s="234"/>
      <c r="L268" s="233"/>
      <c r="M268" s="235"/>
    </row>
    <row r="269" spans="1:13" ht="19.899999999999999" customHeight="1">
      <c r="A269" s="227" t="s">
        <v>289</v>
      </c>
      <c r="B269" s="228" t="s">
        <v>290</v>
      </c>
      <c r="C269" s="229">
        <v>16410</v>
      </c>
      <c r="D269" s="230"/>
      <c r="E269" s="231"/>
      <c r="F269" s="232"/>
      <c r="G269" s="232"/>
      <c r="H269" s="233"/>
      <c r="I269" s="233" t="str">
        <f>IF(ROUND(H269*1.1,0)=0,"",ROUND(H269*1.1,0))</f>
        <v/>
      </c>
      <c r="J269" s="232"/>
      <c r="K269" s="234" t="str">
        <f>IF(ROUND(H269*0.9,0)=0,"",ROUND(H269*0.9,0))</f>
        <v/>
      </c>
      <c r="L269" s="233" t="str">
        <f>IFERROR(ROUND(K269*1.1,0),"")</f>
        <v/>
      </c>
      <c r="M269" s="235"/>
    </row>
    <row r="270" spans="1:13" ht="19.899999999999999" customHeight="1">
      <c r="A270" s="227" t="s">
        <v>291</v>
      </c>
      <c r="B270" s="228" t="s">
        <v>292</v>
      </c>
      <c r="C270" s="229">
        <v>16420</v>
      </c>
      <c r="D270" s="230"/>
      <c r="E270" s="231"/>
      <c r="F270" s="232"/>
      <c r="G270" s="232"/>
      <c r="H270" s="233"/>
      <c r="I270" s="233" t="str">
        <f>IF(ROUND(H270*1.1,0)=0,"",ROUND(H270*1.1,0))</f>
        <v/>
      </c>
      <c r="J270" s="232"/>
      <c r="K270" s="234" t="str">
        <f>IF(ROUND(H270*0.9,0)=0,"",ROUND(H270*0.9,0))</f>
        <v/>
      </c>
      <c r="L270" s="233" t="str">
        <f>IFERROR(ROUND(K270*1.1,0),"")</f>
        <v/>
      </c>
      <c r="M270" s="235"/>
    </row>
    <row r="271" spans="1:13" ht="19.899999999999999" customHeight="1">
      <c r="A271" s="227"/>
      <c r="B271" s="228"/>
      <c r="C271" s="229"/>
      <c r="D271" s="230"/>
      <c r="E271" s="231"/>
      <c r="F271" s="232"/>
      <c r="G271" s="232"/>
      <c r="H271" s="233"/>
      <c r="I271" s="233"/>
      <c r="J271" s="232"/>
      <c r="K271" s="234"/>
      <c r="L271" s="233"/>
      <c r="M271" s="235"/>
    </row>
    <row r="272" spans="1:13" ht="19.899999999999999" customHeight="1">
      <c r="A272" s="227"/>
      <c r="B272" s="228"/>
      <c r="C272" s="229"/>
      <c r="D272" s="230"/>
      <c r="E272" s="231"/>
      <c r="F272" s="232"/>
      <c r="G272" s="232"/>
      <c r="H272" s="233"/>
      <c r="I272" s="233"/>
      <c r="J272" s="232"/>
      <c r="K272" s="234"/>
      <c r="L272" s="233"/>
      <c r="M272" s="235"/>
    </row>
    <row r="273" spans="1:13" ht="19.899999999999999" customHeight="1">
      <c r="A273" s="227" t="s">
        <v>293</v>
      </c>
      <c r="B273" s="228" t="s">
        <v>294</v>
      </c>
      <c r="C273" s="229">
        <v>16560</v>
      </c>
      <c r="D273" s="230"/>
      <c r="E273" s="231"/>
      <c r="F273" s="232"/>
      <c r="G273" s="232"/>
      <c r="H273" s="233"/>
      <c r="I273" s="233" t="str">
        <f>IF(ROUND(H273*1.1,0)=0,"",ROUND(H273*1.1,0))</f>
        <v/>
      </c>
      <c r="J273" s="232"/>
      <c r="K273" s="234" t="str">
        <f>IF(ROUND(H273*0.9,0)=0,"",ROUND(H273*0.9,0))</f>
        <v/>
      </c>
      <c r="L273" s="233" t="str">
        <f>IFERROR(ROUND(K273*1.1,0),"")</f>
        <v/>
      </c>
      <c r="M273" s="235"/>
    </row>
    <row r="274" spans="1:13" ht="19.899999999999999" customHeight="1">
      <c r="A274" s="227" t="s">
        <v>295</v>
      </c>
      <c r="B274" s="228" t="s">
        <v>296</v>
      </c>
      <c r="C274" s="229">
        <v>16570</v>
      </c>
      <c r="D274" s="230"/>
      <c r="E274" s="231"/>
      <c r="F274" s="232"/>
      <c r="G274" s="232"/>
      <c r="H274" s="233"/>
      <c r="I274" s="233" t="str">
        <f>IF(ROUND(H274*1.1,0)=0,"",ROUND(H274*1.1,0))</f>
        <v/>
      </c>
      <c r="J274" s="232"/>
      <c r="K274" s="234" t="str">
        <f>IF(ROUND(H274*0.9,0)=0,"",ROUND(H274*0.9,0))</f>
        <v/>
      </c>
      <c r="L274" s="233" t="str">
        <f>IFERROR(ROUND(K274*1.1,0),"")</f>
        <v/>
      </c>
      <c r="M274" s="235"/>
    </row>
    <row r="275" spans="1:13" ht="19.899999999999999" customHeight="1">
      <c r="A275" s="227" t="s">
        <v>297</v>
      </c>
      <c r="B275" s="228" t="s">
        <v>298</v>
      </c>
      <c r="C275" s="229">
        <v>16580</v>
      </c>
      <c r="D275" s="230"/>
      <c r="E275" s="231"/>
      <c r="F275" s="232" t="s">
        <v>299</v>
      </c>
      <c r="G275" s="232" t="s">
        <v>300</v>
      </c>
      <c r="H275" s="233">
        <v>2500</v>
      </c>
      <c r="I275" s="233">
        <f>IF(ROUND(H275*1.1,0)=0,"",ROUND(H275*1.1,0))</f>
        <v>2750</v>
      </c>
      <c r="J275" s="232"/>
      <c r="K275" s="234">
        <f>IF(ROUND(H275*0.9,0)=0,"",ROUND(H275*0.9,0))</f>
        <v>2250</v>
      </c>
      <c r="L275" s="233">
        <f>IFERROR(ROUND(K275*1.1,0),"")</f>
        <v>2475</v>
      </c>
      <c r="M275" s="235"/>
    </row>
    <row r="276" spans="1:13" ht="19.899999999999999" customHeight="1">
      <c r="A276" s="227" t="s">
        <v>301</v>
      </c>
      <c r="B276" s="228" t="s">
        <v>302</v>
      </c>
      <c r="C276" s="267">
        <v>16590</v>
      </c>
      <c r="D276" s="268"/>
      <c r="E276" s="231"/>
      <c r="F276" s="269" t="s">
        <v>303</v>
      </c>
      <c r="G276" s="269" t="s">
        <v>304</v>
      </c>
      <c r="H276" s="233">
        <v>2600</v>
      </c>
      <c r="I276" s="233">
        <f>IF(ROUND(H276*1.1,0)=0,"",ROUND(H276*1.1,0))</f>
        <v>2860</v>
      </c>
      <c r="J276" s="232"/>
      <c r="K276" s="234">
        <f>IF(ROUND(H276*0.9,0)=0,"",ROUND(H276*0.9,0))</f>
        <v>2340</v>
      </c>
      <c r="L276" s="233">
        <f>IFERROR(ROUND(K276*1.1,0),"")</f>
        <v>2574</v>
      </c>
      <c r="M276" s="270"/>
    </row>
    <row r="277" spans="1:13" ht="19.899999999999999" customHeight="1" thickBot="1">
      <c r="A277" s="236"/>
      <c r="B277" s="237"/>
      <c r="C277" s="271"/>
      <c r="D277" s="272"/>
      <c r="E277" s="240"/>
      <c r="F277" s="273"/>
      <c r="G277" s="273"/>
      <c r="H277" s="242"/>
      <c r="I277" s="242"/>
      <c r="J277" s="241"/>
      <c r="K277" s="243"/>
      <c r="L277" s="242"/>
      <c r="M277" s="274"/>
    </row>
    <row r="278" spans="1:13" ht="19.899999999999999" customHeight="1" thickTop="1">
      <c r="A278" s="183"/>
      <c r="B278" s="183"/>
      <c r="C278" s="275"/>
      <c r="D278" s="276"/>
      <c r="F278" s="276"/>
      <c r="G278" s="276"/>
      <c r="M278" s="276"/>
    </row>
    <row r="279" spans="1:13" s="277" customFormat="1" ht="20.100000000000001" customHeight="1">
      <c r="A279" s="767" t="s">
        <v>305</v>
      </c>
      <c r="B279" s="768"/>
      <c r="C279" s="768"/>
      <c r="D279" s="769"/>
      <c r="E279" s="253"/>
      <c r="F279" s="254"/>
      <c r="G279" s="254"/>
      <c r="H279" s="255"/>
      <c r="I279" s="255"/>
      <c r="J279" s="256"/>
      <c r="K279" s="255"/>
      <c r="L279" s="255"/>
      <c r="M279" s="254"/>
    </row>
    <row r="280" spans="1:13" s="277" customFormat="1" ht="13.5" customHeight="1" thickBot="1">
      <c r="A280" s="259"/>
      <c r="B280" s="259"/>
      <c r="C280" s="260"/>
      <c r="D280" s="260"/>
      <c r="E280" s="253"/>
      <c r="F280" s="254"/>
      <c r="G280" s="254"/>
      <c r="H280" s="255"/>
      <c r="I280" s="255"/>
      <c r="J280" s="256"/>
      <c r="K280" s="255"/>
      <c r="L280" s="255"/>
      <c r="M280" s="254"/>
    </row>
    <row r="281" spans="1:13" s="258" customFormat="1" ht="20.100000000000001" customHeight="1" thickTop="1" thickBot="1">
      <c r="A281" s="261" t="s">
        <v>1793</v>
      </c>
      <c r="B281" s="719" t="s">
        <v>1794</v>
      </c>
      <c r="C281" s="770" t="s">
        <v>18</v>
      </c>
      <c r="D281" s="770"/>
      <c r="E281" s="263"/>
      <c r="F281" s="719" t="s">
        <v>1795</v>
      </c>
      <c r="G281" s="719" t="s">
        <v>1796</v>
      </c>
      <c r="H281" s="264" t="s">
        <v>21</v>
      </c>
      <c r="I281" s="264" t="s">
        <v>22</v>
      </c>
      <c r="J281" s="265"/>
      <c r="K281" s="264"/>
      <c r="L281" s="264" t="s">
        <v>23</v>
      </c>
      <c r="M281" s="266" t="s">
        <v>1797</v>
      </c>
    </row>
    <row r="282" spans="1:13" ht="19.899999999999999" customHeight="1">
      <c r="A282" s="218" t="s">
        <v>306</v>
      </c>
      <c r="B282" s="219" t="s">
        <v>184</v>
      </c>
      <c r="C282" s="278">
        <v>19010</v>
      </c>
      <c r="D282" s="279"/>
      <c r="E282" s="222"/>
      <c r="F282" s="280" t="s">
        <v>307</v>
      </c>
      <c r="G282" s="280" t="s">
        <v>308</v>
      </c>
      <c r="H282" s="224">
        <v>900</v>
      </c>
      <c r="I282" s="224">
        <f>IF(ROUND(H282*1.1,0)=0,"",ROUND(H282*1.1,0))</f>
        <v>990</v>
      </c>
      <c r="J282" s="223"/>
      <c r="K282" s="225">
        <f>IF(ROUND(H282*0.9,0)=0,"",ROUND(H282*0.9,0))</f>
        <v>810</v>
      </c>
      <c r="L282" s="224">
        <f>IFERROR(ROUND(K282*1.1,0),"")</f>
        <v>891</v>
      </c>
      <c r="M282" s="281"/>
    </row>
    <row r="283" spans="1:13" ht="19.899999999999999" customHeight="1" thickBot="1">
      <c r="A283" s="236"/>
      <c r="B283" s="237"/>
      <c r="C283" s="271"/>
      <c r="D283" s="272"/>
      <c r="E283" s="240"/>
      <c r="F283" s="273"/>
      <c r="G283" s="273"/>
      <c r="H283" s="242"/>
      <c r="I283" s="242"/>
      <c r="J283" s="241"/>
      <c r="K283" s="243"/>
      <c r="L283" s="242"/>
      <c r="M283" s="274"/>
    </row>
    <row r="284" spans="1:13" ht="9.75" customHeight="1" thickTop="1">
      <c r="A284" s="183"/>
      <c r="B284" s="183"/>
      <c r="C284" s="275"/>
      <c r="D284" s="276"/>
      <c r="F284" s="276"/>
      <c r="G284" s="276"/>
      <c r="M284" s="276"/>
    </row>
    <row r="285" spans="1:13" s="60" customFormat="1" ht="12" customHeight="1">
      <c r="A285" s="56"/>
      <c r="B285" s="56"/>
      <c r="C285" s="101"/>
      <c r="D285" s="56"/>
      <c r="E285" s="52"/>
      <c r="F285" s="56"/>
      <c r="G285" s="56"/>
      <c r="H285" s="53"/>
      <c r="I285" s="53"/>
      <c r="J285" s="56"/>
      <c r="K285" s="56"/>
      <c r="L285" s="53"/>
      <c r="M285" s="56"/>
    </row>
    <row r="286" spans="1:13" s="277" customFormat="1" ht="20.100000000000001" customHeight="1">
      <c r="A286" s="767" t="s">
        <v>309</v>
      </c>
      <c r="B286" s="768"/>
      <c r="C286" s="768"/>
      <c r="D286" s="769"/>
      <c r="E286" s="253"/>
      <c r="F286" s="254"/>
      <c r="G286" s="254"/>
      <c r="H286" s="255"/>
      <c r="I286" s="255"/>
      <c r="J286" s="256"/>
      <c r="K286" s="255"/>
      <c r="L286" s="255"/>
      <c r="M286" s="254"/>
    </row>
    <row r="287" spans="1:13" s="277" customFormat="1" ht="10.5" customHeight="1" thickBot="1">
      <c r="A287" s="259"/>
      <c r="B287" s="259"/>
      <c r="C287" s="260"/>
      <c r="D287" s="260"/>
      <c r="E287" s="253"/>
      <c r="F287" s="254"/>
      <c r="G287" s="254"/>
      <c r="H287" s="255"/>
      <c r="I287" s="255"/>
      <c r="J287" s="256"/>
      <c r="K287" s="255"/>
      <c r="L287" s="255"/>
      <c r="M287" s="254"/>
    </row>
    <row r="288" spans="1:13" s="258" customFormat="1" ht="20.100000000000001" customHeight="1" thickTop="1" thickBot="1">
      <c r="A288" s="261" t="s">
        <v>1793</v>
      </c>
      <c r="B288" s="719" t="s">
        <v>1794</v>
      </c>
      <c r="C288" s="770" t="s">
        <v>18</v>
      </c>
      <c r="D288" s="770"/>
      <c r="E288" s="263"/>
      <c r="F288" s="719" t="s">
        <v>1795</v>
      </c>
      <c r="G288" s="719" t="s">
        <v>1796</v>
      </c>
      <c r="H288" s="264" t="s">
        <v>21</v>
      </c>
      <c r="I288" s="264" t="s">
        <v>22</v>
      </c>
      <c r="J288" s="265"/>
      <c r="K288" s="264"/>
      <c r="L288" s="264" t="s">
        <v>23</v>
      </c>
      <c r="M288" s="266" t="s">
        <v>1797</v>
      </c>
    </row>
    <row r="289" spans="1:13" ht="19.899999999999999" customHeight="1">
      <c r="A289" s="282" t="s">
        <v>310</v>
      </c>
      <c r="B289" s="283" t="s">
        <v>184</v>
      </c>
      <c r="C289" s="278">
        <v>19121</v>
      </c>
      <c r="D289" s="279"/>
      <c r="E289" s="222"/>
      <c r="F289" s="280" t="s">
        <v>311</v>
      </c>
      <c r="G289" s="280" t="s">
        <v>308</v>
      </c>
      <c r="H289" s="224">
        <v>1000</v>
      </c>
      <c r="I289" s="224">
        <f>IF(ROUND(H289*1.1,0)=0,"",ROUND(H289*1.1,0))</f>
        <v>1100</v>
      </c>
      <c r="J289" s="223"/>
      <c r="K289" s="225">
        <f>IF(ROUND(H289*0.9,0)=0,"",ROUND(H289*0.9,0))</f>
        <v>900</v>
      </c>
      <c r="L289" s="224">
        <f>IFERROR(ROUND(K289*1.1,0),"")</f>
        <v>990</v>
      </c>
      <c r="M289" s="281"/>
    </row>
    <row r="290" spans="1:13" ht="19.899999999999999" customHeight="1">
      <c r="A290" s="218"/>
      <c r="B290" s="219"/>
      <c r="C290" s="267">
        <v>19122</v>
      </c>
      <c r="D290" s="268"/>
      <c r="E290" s="231"/>
      <c r="F290" s="269" t="s">
        <v>312</v>
      </c>
      <c r="G290" s="269" t="s">
        <v>308</v>
      </c>
      <c r="H290" s="233">
        <v>1000</v>
      </c>
      <c r="I290" s="233">
        <f>IF(ROUND(H290*1.1,0)=0,"",ROUND(H290*1.1,0))</f>
        <v>1100</v>
      </c>
      <c r="J290" s="232"/>
      <c r="K290" s="234">
        <f>IF(ROUND(H290*0.9,0)=0,"",ROUND(H290*0.9,0))</f>
        <v>900</v>
      </c>
      <c r="L290" s="233">
        <f>IFERROR(ROUND(K290*1.1,0),"")</f>
        <v>990</v>
      </c>
      <c r="M290" s="270"/>
    </row>
    <row r="291" spans="1:13" ht="19.899999999999999" customHeight="1" thickBot="1">
      <c r="A291" s="236"/>
      <c r="B291" s="237"/>
      <c r="C291" s="271"/>
      <c r="D291" s="272"/>
      <c r="E291" s="240"/>
      <c r="F291" s="273"/>
      <c r="G291" s="273"/>
      <c r="H291" s="242"/>
      <c r="I291" s="242"/>
      <c r="J291" s="241"/>
      <c r="K291" s="243"/>
      <c r="L291" s="242"/>
      <c r="M291" s="274"/>
    </row>
    <row r="292" spans="1:13" ht="10.5" customHeight="1" thickTop="1">
      <c r="A292" s="183"/>
      <c r="B292" s="183"/>
      <c r="C292" s="275"/>
      <c r="D292" s="276"/>
      <c r="F292" s="276"/>
      <c r="G292" s="276"/>
      <c r="M292" s="276"/>
    </row>
    <row r="293" spans="1:13" s="60" customFormat="1" ht="13.5" customHeight="1">
      <c r="A293" s="56"/>
      <c r="B293" s="56"/>
      <c r="C293" s="101"/>
      <c r="D293" s="56"/>
      <c r="E293" s="52"/>
      <c r="F293" s="56"/>
      <c r="G293" s="56"/>
      <c r="H293" s="53"/>
      <c r="I293" s="53"/>
      <c r="J293" s="56"/>
      <c r="K293" s="56"/>
      <c r="L293" s="53"/>
      <c r="M293" s="56"/>
    </row>
    <row r="294" spans="1:13" s="277" customFormat="1" ht="20.100000000000001" customHeight="1">
      <c r="A294" s="767" t="s">
        <v>313</v>
      </c>
      <c r="B294" s="768"/>
      <c r="C294" s="768"/>
      <c r="D294" s="769"/>
      <c r="E294" s="253"/>
      <c r="F294" s="254"/>
      <c r="G294" s="254"/>
      <c r="H294" s="255"/>
      <c r="I294" s="255"/>
      <c r="J294" s="256"/>
      <c r="K294" s="255"/>
      <c r="L294" s="255"/>
      <c r="M294" s="254"/>
    </row>
    <row r="295" spans="1:13" s="277" customFormat="1" ht="10.5" customHeight="1" thickBot="1">
      <c r="A295" s="259"/>
      <c r="B295" s="259"/>
      <c r="C295" s="260"/>
      <c r="D295" s="260"/>
      <c r="E295" s="253"/>
      <c r="F295" s="254"/>
      <c r="G295" s="254"/>
      <c r="H295" s="255"/>
      <c r="I295" s="255"/>
      <c r="J295" s="256"/>
      <c r="K295" s="255"/>
      <c r="L295" s="255"/>
      <c r="M295" s="254"/>
    </row>
    <row r="296" spans="1:13" s="258" customFormat="1" ht="20.100000000000001" customHeight="1" thickTop="1" thickBot="1">
      <c r="A296" s="261" t="s">
        <v>1793</v>
      </c>
      <c r="B296" s="719" t="s">
        <v>1794</v>
      </c>
      <c r="C296" s="770" t="s">
        <v>18</v>
      </c>
      <c r="D296" s="770"/>
      <c r="E296" s="263"/>
      <c r="F296" s="719" t="s">
        <v>1795</v>
      </c>
      <c r="G296" s="719" t="s">
        <v>1796</v>
      </c>
      <c r="H296" s="264" t="s">
        <v>21</v>
      </c>
      <c r="I296" s="264" t="s">
        <v>22</v>
      </c>
      <c r="J296" s="265"/>
      <c r="K296" s="264"/>
      <c r="L296" s="264" t="s">
        <v>23</v>
      </c>
      <c r="M296" s="266" t="s">
        <v>1797</v>
      </c>
    </row>
    <row r="297" spans="1:13" ht="19.899999999999999" customHeight="1">
      <c r="A297" s="218" t="s">
        <v>314</v>
      </c>
      <c r="B297" s="219" t="s">
        <v>211</v>
      </c>
      <c r="C297" s="220"/>
      <c r="D297" s="221"/>
      <c r="E297" s="222"/>
      <c r="F297" s="223"/>
      <c r="G297" s="223"/>
      <c r="H297" s="224"/>
      <c r="I297" s="224" t="str">
        <f>IF(ROUND(H297*1.1,0)=0,"",ROUND(H297*1.1,0))</f>
        <v/>
      </c>
      <c r="J297" s="223"/>
      <c r="K297" s="225" t="str">
        <f>IF(ROUND(H297*0.9,0)=0,"",ROUND(H297*0.9,0))</f>
        <v/>
      </c>
      <c r="L297" s="224" t="str">
        <f>IFERROR(ROUND(K297*1.1,0),"")</f>
        <v/>
      </c>
      <c r="M297" s="226"/>
    </row>
    <row r="298" spans="1:13" ht="19.899999999999999" customHeight="1" thickBot="1">
      <c r="A298" s="236"/>
      <c r="B298" s="237"/>
      <c r="C298" s="238"/>
      <c r="D298" s="239"/>
      <c r="E298" s="240"/>
      <c r="F298" s="241"/>
      <c r="G298" s="241"/>
      <c r="H298" s="242"/>
      <c r="I298" s="242"/>
      <c r="J298" s="241"/>
      <c r="K298" s="243"/>
      <c r="L298" s="242"/>
      <c r="M298" s="244"/>
    </row>
    <row r="299" spans="1:13" s="60" customFormat="1" ht="20.100000000000001" customHeight="1" thickTop="1">
      <c r="A299" s="56"/>
      <c r="B299" s="56"/>
      <c r="C299" s="101"/>
      <c r="D299" s="56"/>
      <c r="E299" s="52"/>
      <c r="F299" s="56"/>
      <c r="G299" s="56"/>
      <c r="H299" s="53"/>
      <c r="I299" s="53"/>
      <c r="J299" s="56"/>
      <c r="K299" s="56"/>
      <c r="L299" s="53"/>
      <c r="M299" s="56"/>
    </row>
    <row r="300" spans="1:13" s="1" customFormat="1" ht="30" customHeight="1">
      <c r="A300" s="771" t="s">
        <v>315</v>
      </c>
      <c r="B300" s="771"/>
      <c r="C300" s="771"/>
      <c r="D300" s="771"/>
      <c r="E300" s="771"/>
      <c r="F300" s="771"/>
      <c r="G300" s="771"/>
      <c r="H300" s="771"/>
      <c r="I300" s="771"/>
      <c r="J300" s="771"/>
      <c r="K300" s="771"/>
      <c r="L300" s="771"/>
      <c r="M300" s="771"/>
    </row>
    <row r="301" spans="1:13" s="194" customFormat="1" ht="9.75" customHeight="1">
      <c r="A301" s="189"/>
      <c r="B301" s="190"/>
      <c r="C301" s="191"/>
      <c r="D301" s="20"/>
      <c r="E301" s="21"/>
      <c r="F301" s="190"/>
      <c r="G301" s="190"/>
      <c r="H301" s="192"/>
      <c r="I301" s="192"/>
      <c r="J301" s="23"/>
      <c r="K301" s="192"/>
      <c r="L301" s="193"/>
      <c r="M301" s="27"/>
    </row>
    <row r="302" spans="1:13" s="25" customFormat="1" ht="20.100000000000001" customHeight="1">
      <c r="A302" s="743" t="s">
        <v>2</v>
      </c>
      <c r="B302" s="743"/>
      <c r="C302" s="743"/>
      <c r="D302" s="743"/>
      <c r="E302" s="743"/>
      <c r="F302" s="743"/>
      <c r="G302" s="743"/>
      <c r="H302" s="743"/>
      <c r="I302" s="743"/>
      <c r="J302" s="743"/>
      <c r="K302" s="743"/>
      <c r="L302" s="743"/>
    </row>
    <row r="303" spans="1:13" s="25" customFormat="1" ht="20.100000000000001" customHeight="1">
      <c r="A303" s="743" t="s">
        <v>3</v>
      </c>
      <c r="B303" s="743"/>
      <c r="C303" s="743"/>
      <c r="D303" s="743"/>
      <c r="E303" s="743"/>
      <c r="F303" s="743"/>
      <c r="G303" s="743"/>
      <c r="H303" s="743"/>
      <c r="I303" s="743"/>
      <c r="J303" s="743"/>
      <c r="K303" s="743"/>
      <c r="L303" s="743"/>
    </row>
    <row r="304" spans="1:13" s="25" customFormat="1" ht="9.75" customHeight="1">
      <c r="C304" s="34"/>
      <c r="D304" s="27"/>
      <c r="E304" s="28"/>
      <c r="H304" s="29"/>
      <c r="I304" s="29"/>
      <c r="J304" s="30"/>
      <c r="K304" s="29"/>
      <c r="L304" s="29"/>
    </row>
    <row r="305" spans="1:13" s="25" customFormat="1" ht="20.100000000000001" customHeight="1">
      <c r="A305" s="715"/>
      <c r="B305" s="32" t="s">
        <v>4</v>
      </c>
      <c r="C305" s="34"/>
      <c r="D305" s="33"/>
      <c r="E305" s="28"/>
      <c r="F305" s="34"/>
      <c r="G305" s="715"/>
      <c r="H305" s="35"/>
      <c r="I305" s="35"/>
      <c r="J305" s="36"/>
      <c r="K305" s="35"/>
      <c r="L305" s="35"/>
      <c r="M305" s="715"/>
    </row>
    <row r="306" spans="1:13" s="25" customFormat="1" ht="20.100000000000001" customHeight="1">
      <c r="B306" s="34" t="s">
        <v>5</v>
      </c>
      <c r="C306" s="34"/>
      <c r="D306" s="27"/>
      <c r="E306" s="28"/>
      <c r="H306" s="29"/>
      <c r="I306" s="29"/>
      <c r="J306" s="30"/>
      <c r="K306" s="29"/>
      <c r="L306" s="29"/>
    </row>
    <row r="307" spans="1:13" s="25" customFormat="1" ht="20.100000000000001" customHeight="1">
      <c r="B307" s="34" t="s">
        <v>6</v>
      </c>
      <c r="C307" s="34"/>
      <c r="D307" s="27"/>
      <c r="E307" s="28"/>
      <c r="H307" s="29"/>
      <c r="I307" s="29"/>
      <c r="J307" s="30"/>
      <c r="K307" s="29"/>
      <c r="L307" s="29"/>
    </row>
    <row r="308" spans="1:13" s="25" customFormat="1" ht="6.75" customHeight="1">
      <c r="A308" s="715"/>
      <c r="C308" s="34"/>
      <c r="D308" s="33"/>
      <c r="E308" s="28"/>
      <c r="F308" s="34"/>
      <c r="G308" s="715"/>
      <c r="H308" s="35"/>
      <c r="I308" s="35"/>
      <c r="J308" s="36"/>
      <c r="K308" s="35"/>
      <c r="L308" s="35"/>
      <c r="M308" s="715"/>
    </row>
    <row r="309" spans="1:13" s="25" customFormat="1" ht="20.100000000000001" customHeight="1">
      <c r="A309" s="715"/>
      <c r="B309" s="715"/>
      <c r="C309" s="37" t="s">
        <v>7</v>
      </c>
      <c r="D309" s="38"/>
      <c r="E309" s="39"/>
      <c r="G309" s="715"/>
      <c r="H309" s="35"/>
      <c r="I309" s="35"/>
      <c r="J309" s="36"/>
      <c r="K309" s="35"/>
      <c r="L309" s="35"/>
      <c r="M309" s="715"/>
    </row>
    <row r="310" spans="1:13" s="40" customFormat="1" ht="20.100000000000001" customHeight="1">
      <c r="C310" s="37" t="s">
        <v>8</v>
      </c>
      <c r="D310" s="41"/>
      <c r="E310" s="42"/>
      <c r="H310" s="43"/>
      <c r="I310" s="43"/>
      <c r="J310" s="44"/>
      <c r="K310" s="43"/>
      <c r="L310" s="43"/>
    </row>
    <row r="311" spans="1:13" s="40" customFormat="1" ht="6.75" customHeight="1">
      <c r="C311" s="37"/>
      <c r="D311" s="41"/>
      <c r="E311" s="42"/>
      <c r="H311" s="43"/>
      <c r="I311" s="43"/>
      <c r="J311" s="44"/>
      <c r="K311" s="43"/>
      <c r="L311" s="43"/>
    </row>
    <row r="312" spans="1:13" s="40" customFormat="1" ht="9.75" customHeight="1">
      <c r="C312" s="47"/>
      <c r="D312" s="41"/>
      <c r="E312" s="42"/>
      <c r="F312" s="37"/>
      <c r="H312" s="43"/>
      <c r="I312" s="43"/>
      <c r="J312" s="44"/>
      <c r="K312" s="43"/>
      <c r="L312" s="43"/>
    </row>
    <row r="313" spans="1:13" s="40" customFormat="1" ht="20.100000000000001" customHeight="1">
      <c r="B313" s="47" t="s">
        <v>9</v>
      </c>
      <c r="C313" s="47"/>
      <c r="D313" s="41"/>
      <c r="E313" s="42"/>
      <c r="F313" s="37"/>
      <c r="H313" s="43"/>
      <c r="I313" s="43"/>
      <c r="J313" s="44"/>
      <c r="K313" s="43"/>
      <c r="L313" s="43"/>
    </row>
    <row r="314" spans="1:13" s="40" customFormat="1" ht="20.100000000000001" customHeight="1">
      <c r="B314" s="47" t="s">
        <v>10</v>
      </c>
      <c r="C314" s="47"/>
      <c r="D314" s="41"/>
      <c r="E314" s="42"/>
      <c r="F314" s="37"/>
      <c r="H314" s="43"/>
      <c r="I314" s="43"/>
      <c r="J314" s="44"/>
      <c r="K314" s="43"/>
      <c r="L314" s="43"/>
    </row>
    <row r="315" spans="1:13" s="40" customFormat="1" ht="8.25" customHeight="1">
      <c r="B315" s="47"/>
      <c r="C315" s="47"/>
      <c r="D315" s="41"/>
      <c r="E315" s="42"/>
      <c r="F315" s="37"/>
      <c r="H315" s="43"/>
      <c r="I315" s="43"/>
      <c r="J315" s="44"/>
      <c r="K315" s="43"/>
      <c r="L315" s="43"/>
    </row>
    <row r="316" spans="1:13" s="40" customFormat="1" ht="20.100000000000001" customHeight="1">
      <c r="B316" s="47" t="s">
        <v>11</v>
      </c>
      <c r="C316" s="47"/>
      <c r="D316" s="41"/>
      <c r="E316" s="42"/>
      <c r="F316" s="37"/>
      <c r="H316" s="43"/>
      <c r="I316" s="43"/>
      <c r="J316" s="44"/>
      <c r="K316" s="43"/>
      <c r="L316" s="43"/>
    </row>
    <row r="317" spans="1:13" s="40" customFormat="1" ht="8.25" customHeight="1">
      <c r="B317" s="47"/>
      <c r="C317" s="47"/>
      <c r="D317" s="41"/>
      <c r="E317" s="42"/>
      <c r="F317" s="37"/>
      <c r="H317" s="43"/>
      <c r="I317" s="43"/>
      <c r="J317" s="44"/>
      <c r="K317" s="43"/>
      <c r="L317" s="43"/>
    </row>
    <row r="318" spans="1:13" s="40" customFormat="1" ht="19.5" customHeight="1">
      <c r="B318" s="48" t="s">
        <v>12</v>
      </c>
      <c r="C318" s="47"/>
      <c r="D318" s="49"/>
      <c r="E318" s="42"/>
      <c r="F318" s="37"/>
      <c r="H318" s="43"/>
      <c r="I318" s="43"/>
      <c r="J318" s="44"/>
      <c r="K318" s="43"/>
      <c r="L318" s="43"/>
    </row>
    <row r="319" spans="1:13" s="40" customFormat="1" ht="19.5" customHeight="1">
      <c r="B319" s="48" t="s">
        <v>13</v>
      </c>
      <c r="C319" s="47"/>
      <c r="D319" s="49"/>
      <c r="E319" s="42"/>
      <c r="F319" s="37"/>
      <c r="H319" s="43"/>
      <c r="I319" s="43"/>
      <c r="J319" s="44"/>
      <c r="K319" s="43"/>
      <c r="L319" s="43"/>
    </row>
    <row r="320" spans="1:13" s="40" customFormat="1" ht="3.75" customHeight="1">
      <c r="C320" s="47"/>
      <c r="D320" s="49"/>
      <c r="E320" s="42"/>
      <c r="F320" s="37"/>
      <c r="H320" s="43"/>
      <c r="I320" s="43"/>
      <c r="J320" s="44"/>
      <c r="K320" s="43"/>
      <c r="L320" s="43"/>
    </row>
    <row r="321" spans="1:13" s="345" customFormat="1" ht="24" customHeight="1">
      <c r="A321" s="573" t="s">
        <v>1763</v>
      </c>
      <c r="C321" s="351"/>
      <c r="D321" s="353"/>
      <c r="E321" s="347"/>
      <c r="F321" s="342"/>
      <c r="H321" s="348"/>
      <c r="I321" s="348"/>
      <c r="J321" s="349"/>
      <c r="K321" s="348"/>
      <c r="L321" s="348"/>
    </row>
    <row r="322" spans="1:13" s="345" customFormat="1" ht="7.5" customHeight="1">
      <c r="A322" s="573"/>
      <c r="C322" s="351"/>
      <c r="D322" s="353"/>
      <c r="E322" s="347"/>
      <c r="F322" s="342"/>
      <c r="H322" s="348"/>
      <c r="I322" s="348"/>
      <c r="J322" s="349"/>
      <c r="K322" s="348"/>
      <c r="L322" s="348"/>
    </row>
    <row r="323" spans="1:13" s="1" customFormat="1" ht="10.5" customHeight="1">
      <c r="A323" s="195"/>
      <c r="B323" s="196"/>
      <c r="C323" s="197"/>
      <c r="D323" s="8"/>
      <c r="E323" s="9"/>
      <c r="F323" s="198"/>
      <c r="G323" s="196"/>
      <c r="H323" s="199"/>
      <c r="I323" s="199"/>
      <c r="J323" s="200"/>
      <c r="K323" s="199"/>
      <c r="L323" s="201"/>
    </row>
    <row r="324" spans="1:13" s="1" customFormat="1" ht="20.100000000000001" customHeight="1" thickBot="1">
      <c r="A324" s="772" t="s">
        <v>316</v>
      </c>
      <c r="B324" s="773"/>
      <c r="C324" s="773"/>
      <c r="D324" s="774"/>
      <c r="E324" s="55"/>
      <c r="F324" s="202"/>
      <c r="G324" s="202"/>
      <c r="H324" s="203"/>
      <c r="I324" s="203"/>
      <c r="J324" s="204"/>
      <c r="K324" s="203"/>
      <c r="L324" s="205"/>
      <c r="M324" s="59">
        <v>45755</v>
      </c>
    </row>
    <row r="325" spans="1:13" s="129" customFormat="1" ht="20.100000000000001" customHeight="1" thickTop="1" thickBot="1">
      <c r="A325" s="284"/>
      <c r="B325" s="284"/>
      <c r="C325" s="285"/>
      <c r="D325" s="132"/>
      <c r="E325" s="208"/>
      <c r="F325" s="132"/>
      <c r="G325" s="132"/>
      <c r="H325" s="209"/>
      <c r="I325" s="210" t="s">
        <v>15</v>
      </c>
      <c r="J325" s="211"/>
      <c r="K325" s="209"/>
      <c r="L325" s="209"/>
      <c r="M325" s="132"/>
    </row>
    <row r="326" spans="1:13" s="60" customFormat="1" ht="20.100000000000001" customHeight="1" thickTop="1" thickBot="1">
      <c r="A326" s="286" t="s">
        <v>1793</v>
      </c>
      <c r="B326" s="721" t="s">
        <v>1794</v>
      </c>
      <c r="C326" s="783" t="s">
        <v>18</v>
      </c>
      <c r="D326" s="783"/>
      <c r="E326" s="288"/>
      <c r="F326" s="721" t="s">
        <v>1795</v>
      </c>
      <c r="G326" s="721" t="s">
        <v>1796</v>
      </c>
      <c r="H326" s="289" t="s">
        <v>21</v>
      </c>
      <c r="I326" s="289" t="s">
        <v>22</v>
      </c>
      <c r="J326" s="290"/>
      <c r="K326" s="289"/>
      <c r="L326" s="289" t="s">
        <v>23</v>
      </c>
      <c r="M326" s="291" t="s">
        <v>1797</v>
      </c>
    </row>
    <row r="327" spans="1:13" ht="19.899999999999999" customHeight="1">
      <c r="A327" s="292" t="s">
        <v>317</v>
      </c>
      <c r="B327" s="293" t="s">
        <v>318</v>
      </c>
      <c r="C327" s="294">
        <v>13811</v>
      </c>
      <c r="D327" s="295"/>
      <c r="E327" s="296"/>
      <c r="F327" s="297" t="s">
        <v>319</v>
      </c>
      <c r="G327" s="297" t="s">
        <v>320</v>
      </c>
      <c r="H327" s="298">
        <v>1500</v>
      </c>
      <c r="I327" s="298">
        <f t="shared" ref="I327:I339" si="11">IF(ROUND(H327*1.1,0)=0,"",ROUND(H327*1.1,0))</f>
        <v>1650</v>
      </c>
      <c r="J327" s="297"/>
      <c r="K327" s="299">
        <f t="shared" ref="K327:K339" si="12">IF(ROUND(H327*0.9,0)=0,"",ROUND(H327*0.9,0))</f>
        <v>1350</v>
      </c>
      <c r="L327" s="298">
        <f t="shared" ref="L327:L339" si="13">IFERROR(ROUND(K327*1.1,0),"")</f>
        <v>1485</v>
      </c>
      <c r="M327" s="300"/>
    </row>
    <row r="328" spans="1:13" ht="19.899999999999999" customHeight="1">
      <c r="A328" s="301"/>
      <c r="B328" s="302"/>
      <c r="C328" s="303">
        <v>13812</v>
      </c>
      <c r="D328" s="304"/>
      <c r="E328" s="305" t="s">
        <v>204</v>
      </c>
      <c r="F328" s="306" t="s">
        <v>321</v>
      </c>
      <c r="G328" s="306" t="s">
        <v>178</v>
      </c>
      <c r="H328" s="307">
        <v>2200</v>
      </c>
      <c r="I328" s="307">
        <f t="shared" si="11"/>
        <v>2420</v>
      </c>
      <c r="J328" s="306"/>
      <c r="K328" s="308">
        <f t="shared" si="12"/>
        <v>1980</v>
      </c>
      <c r="L328" s="307">
        <f t="shared" si="13"/>
        <v>2178</v>
      </c>
      <c r="M328" s="309"/>
    </row>
    <row r="329" spans="1:13" ht="19.899999999999999" customHeight="1">
      <c r="A329" s="310" t="s">
        <v>322</v>
      </c>
      <c r="B329" s="311" t="s">
        <v>323</v>
      </c>
      <c r="C329" s="303">
        <v>13831</v>
      </c>
      <c r="D329" s="304"/>
      <c r="E329" s="305"/>
      <c r="F329" s="306" t="s">
        <v>324</v>
      </c>
      <c r="G329" s="306" t="s">
        <v>178</v>
      </c>
      <c r="H329" s="307">
        <v>2000</v>
      </c>
      <c r="I329" s="307">
        <f t="shared" si="11"/>
        <v>2200</v>
      </c>
      <c r="J329" s="306"/>
      <c r="K329" s="308">
        <f t="shared" si="12"/>
        <v>1800</v>
      </c>
      <c r="L329" s="307">
        <f t="shared" si="13"/>
        <v>1980</v>
      </c>
      <c r="M329" s="309"/>
    </row>
    <row r="330" spans="1:13" ht="19.899999999999999" customHeight="1">
      <c r="A330" s="301"/>
      <c r="B330" s="302"/>
      <c r="C330" s="303">
        <v>13832</v>
      </c>
      <c r="D330" s="304"/>
      <c r="E330" s="305" t="s">
        <v>73</v>
      </c>
      <c r="F330" s="306" t="s">
        <v>325</v>
      </c>
      <c r="G330" s="306" t="s">
        <v>326</v>
      </c>
      <c r="H330" s="307">
        <v>960</v>
      </c>
      <c r="I330" s="307">
        <f t="shared" si="11"/>
        <v>1056</v>
      </c>
      <c r="J330" s="306"/>
      <c r="K330" s="308">
        <f t="shared" si="12"/>
        <v>864</v>
      </c>
      <c r="L330" s="307">
        <f t="shared" si="13"/>
        <v>950</v>
      </c>
      <c r="M330" s="309"/>
    </row>
    <row r="331" spans="1:13" ht="19.899999999999999" customHeight="1">
      <c r="A331" s="312" t="s">
        <v>327</v>
      </c>
      <c r="B331" s="313" t="s">
        <v>244</v>
      </c>
      <c r="C331" s="303">
        <v>13840</v>
      </c>
      <c r="D331" s="304"/>
      <c r="E331" s="305"/>
      <c r="F331" s="306"/>
      <c r="G331" s="306"/>
      <c r="H331" s="307"/>
      <c r="I331" s="307" t="str">
        <f t="shared" si="11"/>
        <v/>
      </c>
      <c r="J331" s="306"/>
      <c r="K331" s="308" t="str">
        <f t="shared" si="12"/>
        <v/>
      </c>
      <c r="L331" s="307" t="str">
        <f t="shared" si="13"/>
        <v/>
      </c>
      <c r="M331" s="309"/>
    </row>
    <row r="332" spans="1:13" ht="19.899999999999999" customHeight="1">
      <c r="A332" s="310" t="s">
        <v>328</v>
      </c>
      <c r="B332" s="311" t="s">
        <v>329</v>
      </c>
      <c r="C332" s="303">
        <v>13850</v>
      </c>
      <c r="D332" s="304"/>
      <c r="E332" s="305" t="s">
        <v>73</v>
      </c>
      <c r="F332" s="306" t="s">
        <v>330</v>
      </c>
      <c r="G332" s="306" t="s">
        <v>331</v>
      </c>
      <c r="H332" s="307">
        <v>2850</v>
      </c>
      <c r="I332" s="307">
        <f t="shared" si="11"/>
        <v>3135</v>
      </c>
      <c r="J332" s="306"/>
      <c r="K332" s="308">
        <f t="shared" si="12"/>
        <v>2565</v>
      </c>
      <c r="L332" s="307">
        <f t="shared" si="13"/>
        <v>2822</v>
      </c>
      <c r="M332" s="309"/>
    </row>
    <row r="333" spans="1:13" ht="19.899999999999999" customHeight="1">
      <c r="A333" s="301"/>
      <c r="B333" s="302"/>
      <c r="C333" s="303"/>
      <c r="D333" s="304"/>
      <c r="E333" s="305" t="s">
        <v>73</v>
      </c>
      <c r="F333" s="306" t="s">
        <v>332</v>
      </c>
      <c r="G333" s="306"/>
      <c r="H333" s="307"/>
      <c r="I333" s="307" t="str">
        <f t="shared" si="11"/>
        <v/>
      </c>
      <c r="J333" s="306"/>
      <c r="K333" s="308" t="str">
        <f t="shared" si="12"/>
        <v/>
      </c>
      <c r="L333" s="307" t="str">
        <f t="shared" si="13"/>
        <v/>
      </c>
      <c r="M333" s="309"/>
    </row>
    <row r="334" spans="1:13" ht="19.899999999999999" customHeight="1">
      <c r="A334" s="310" t="s">
        <v>333</v>
      </c>
      <c r="B334" s="311" t="s">
        <v>318</v>
      </c>
      <c r="C334" s="303">
        <v>13861</v>
      </c>
      <c r="D334" s="304"/>
      <c r="E334" s="305"/>
      <c r="F334" s="306" t="s">
        <v>334</v>
      </c>
      <c r="G334" s="306" t="s">
        <v>335</v>
      </c>
      <c r="H334" s="307">
        <v>2000</v>
      </c>
      <c r="I334" s="307">
        <f t="shared" si="11"/>
        <v>2200</v>
      </c>
      <c r="J334" s="306"/>
      <c r="K334" s="308">
        <f t="shared" si="12"/>
        <v>1800</v>
      </c>
      <c r="L334" s="307">
        <f t="shared" si="13"/>
        <v>1980</v>
      </c>
      <c r="M334" s="309"/>
    </row>
    <row r="335" spans="1:13" ht="19.899999999999999" customHeight="1">
      <c r="A335" s="301"/>
      <c r="B335" s="302"/>
      <c r="C335" s="303">
        <v>13862</v>
      </c>
      <c r="D335" s="304"/>
      <c r="E335" s="305" t="s">
        <v>54</v>
      </c>
      <c r="F335" s="306" t="s">
        <v>336</v>
      </c>
      <c r="G335" s="306" t="s">
        <v>320</v>
      </c>
      <c r="H335" s="307">
        <v>1300</v>
      </c>
      <c r="I335" s="307">
        <f t="shared" si="11"/>
        <v>1430</v>
      </c>
      <c r="J335" s="306"/>
      <c r="K335" s="308">
        <f t="shared" si="12"/>
        <v>1170</v>
      </c>
      <c r="L335" s="307">
        <f t="shared" si="13"/>
        <v>1287</v>
      </c>
      <c r="M335" s="309"/>
    </row>
    <row r="336" spans="1:13" ht="19.899999999999999" customHeight="1">
      <c r="A336" s="310" t="s">
        <v>1851</v>
      </c>
      <c r="B336" s="311" t="s">
        <v>338</v>
      </c>
      <c r="C336" s="303">
        <v>13871</v>
      </c>
      <c r="D336" s="304"/>
      <c r="E336" s="305"/>
      <c r="F336" s="306" t="s">
        <v>339</v>
      </c>
      <c r="G336" s="306" t="s">
        <v>340</v>
      </c>
      <c r="H336" s="307">
        <v>2000</v>
      </c>
      <c r="I336" s="307">
        <f t="shared" si="11"/>
        <v>2200</v>
      </c>
      <c r="J336" s="306"/>
      <c r="K336" s="308">
        <f t="shared" si="12"/>
        <v>1800</v>
      </c>
      <c r="L336" s="307">
        <f t="shared" si="13"/>
        <v>1980</v>
      </c>
      <c r="M336" s="309"/>
    </row>
    <row r="337" spans="1:13" ht="19.899999999999999" customHeight="1">
      <c r="A337" s="292"/>
      <c r="B337" s="293"/>
      <c r="C337" s="303">
        <v>13872</v>
      </c>
      <c r="D337" s="304"/>
      <c r="E337" s="305"/>
      <c r="F337" s="306" t="s">
        <v>341</v>
      </c>
      <c r="G337" s="306" t="s">
        <v>342</v>
      </c>
      <c r="H337" s="307">
        <v>2200</v>
      </c>
      <c r="I337" s="307">
        <f t="shared" si="11"/>
        <v>2420</v>
      </c>
      <c r="J337" s="306"/>
      <c r="K337" s="308">
        <f t="shared" si="12"/>
        <v>1980</v>
      </c>
      <c r="L337" s="307">
        <f t="shared" si="13"/>
        <v>2178</v>
      </c>
      <c r="M337" s="309"/>
    </row>
    <row r="338" spans="1:13" ht="19.899999999999999" customHeight="1">
      <c r="A338" s="301"/>
      <c r="B338" s="302"/>
      <c r="C338" s="303">
        <v>13873</v>
      </c>
      <c r="D338" s="304"/>
      <c r="E338" s="305" t="s">
        <v>343</v>
      </c>
      <c r="F338" s="306" t="s">
        <v>344</v>
      </c>
      <c r="G338" s="306" t="s">
        <v>342</v>
      </c>
      <c r="H338" s="307">
        <v>3400</v>
      </c>
      <c r="I338" s="307">
        <f t="shared" si="11"/>
        <v>3740</v>
      </c>
      <c r="J338" s="306"/>
      <c r="K338" s="308">
        <f t="shared" si="12"/>
        <v>3060</v>
      </c>
      <c r="L338" s="307">
        <f t="shared" si="13"/>
        <v>3366</v>
      </c>
      <c r="M338" s="309"/>
    </row>
    <row r="339" spans="1:13" ht="19.899999999999999" customHeight="1">
      <c r="A339" s="312" t="s">
        <v>345</v>
      </c>
      <c r="B339" s="313" t="s">
        <v>346</v>
      </c>
      <c r="C339" s="303">
        <v>13880</v>
      </c>
      <c r="D339" s="304"/>
      <c r="E339" s="305"/>
      <c r="F339" s="306" t="s">
        <v>347</v>
      </c>
      <c r="G339" s="306" t="s">
        <v>178</v>
      </c>
      <c r="H339" s="307">
        <v>2200</v>
      </c>
      <c r="I339" s="307">
        <f t="shared" si="11"/>
        <v>2420</v>
      </c>
      <c r="J339" s="306"/>
      <c r="K339" s="308">
        <f t="shared" si="12"/>
        <v>1980</v>
      </c>
      <c r="L339" s="307">
        <f t="shared" si="13"/>
        <v>2178</v>
      </c>
      <c r="M339" s="309"/>
    </row>
    <row r="340" spans="1:13" ht="19.899999999999999" customHeight="1" thickBot="1">
      <c r="A340" s="314"/>
      <c r="B340" s="315"/>
      <c r="C340" s="316"/>
      <c r="D340" s="317"/>
      <c r="E340" s="318"/>
      <c r="F340" s="319"/>
      <c r="G340" s="319"/>
      <c r="H340" s="320"/>
      <c r="I340" s="320"/>
      <c r="J340" s="319"/>
      <c r="K340" s="321"/>
      <c r="L340" s="320"/>
      <c r="M340" s="322"/>
    </row>
    <row r="341" spans="1:13" ht="19.899999999999999" customHeight="1" thickTop="1">
      <c r="A341" s="183"/>
      <c r="B341" s="183"/>
    </row>
    <row r="342" spans="1:13" s="112" customFormat="1" ht="20.100000000000001" customHeight="1">
      <c r="A342" s="784" t="s">
        <v>348</v>
      </c>
      <c r="B342" s="785"/>
      <c r="C342" s="785"/>
      <c r="D342" s="786"/>
      <c r="E342" s="102"/>
      <c r="F342" s="103"/>
      <c r="G342" s="103"/>
      <c r="H342" s="104"/>
      <c r="I342" s="104"/>
      <c r="J342" s="105"/>
      <c r="K342" s="104"/>
      <c r="L342" s="104"/>
      <c r="M342" s="103"/>
    </row>
    <row r="343" spans="1:13" s="129" customFormat="1" ht="20.100000000000001" customHeight="1" thickBot="1">
      <c r="A343" s="130"/>
      <c r="B343" s="130"/>
      <c r="C343" s="131"/>
      <c r="D343" s="131"/>
      <c r="E343" s="55"/>
      <c r="F343" s="132"/>
      <c r="G343" s="132"/>
      <c r="H343" s="133"/>
      <c r="I343" s="133"/>
      <c r="J343" s="248"/>
      <c r="K343" s="133"/>
      <c r="L343" s="209"/>
      <c r="M343" s="132"/>
    </row>
    <row r="344" spans="1:13" s="60" customFormat="1" ht="20.100000000000001" customHeight="1" thickTop="1" thickBot="1">
      <c r="A344" s="286" t="s">
        <v>1780</v>
      </c>
      <c r="B344" s="721" t="s">
        <v>1781</v>
      </c>
      <c r="C344" s="783" t="s">
        <v>18</v>
      </c>
      <c r="D344" s="783"/>
      <c r="E344" s="288"/>
      <c r="F344" s="721" t="s">
        <v>1782</v>
      </c>
      <c r="G344" s="721" t="s">
        <v>1783</v>
      </c>
      <c r="H344" s="289" t="s">
        <v>21</v>
      </c>
      <c r="I344" s="289" t="s">
        <v>22</v>
      </c>
      <c r="J344" s="290"/>
      <c r="K344" s="289"/>
      <c r="L344" s="289" t="s">
        <v>23</v>
      </c>
      <c r="M344" s="291" t="s">
        <v>1784</v>
      </c>
    </row>
    <row r="345" spans="1:13" ht="19.899999999999999" customHeight="1">
      <c r="A345" s="301" t="s">
        <v>349</v>
      </c>
      <c r="B345" s="302" t="s">
        <v>254</v>
      </c>
      <c r="C345" s="294">
        <v>17010</v>
      </c>
      <c r="D345" s="295"/>
      <c r="E345" s="296"/>
      <c r="F345" s="297" t="s">
        <v>350</v>
      </c>
      <c r="G345" s="297" t="s">
        <v>351</v>
      </c>
      <c r="H345" s="298">
        <v>950</v>
      </c>
      <c r="I345" s="298">
        <f>IF(ROUND(H345*1.1,0)=0,"",ROUND(H345*1.1,0))</f>
        <v>1045</v>
      </c>
      <c r="J345" s="297"/>
      <c r="K345" s="299">
        <f>IF(ROUND(H345*0.9,0)=0,"",ROUND(H345*0.9,0))</f>
        <v>855</v>
      </c>
      <c r="L345" s="298">
        <f>IFERROR(ROUND(K345*1.1,0),"")</f>
        <v>941</v>
      </c>
      <c r="M345" s="300"/>
    </row>
    <row r="346" spans="1:13" ht="19.899999999999999" customHeight="1">
      <c r="A346" s="301"/>
      <c r="B346" s="302"/>
      <c r="C346" s="294"/>
      <c r="D346" s="323"/>
      <c r="E346" s="296"/>
      <c r="F346" s="297"/>
      <c r="G346" s="297"/>
      <c r="H346" s="298"/>
      <c r="I346" s="298"/>
      <c r="J346" s="297"/>
      <c r="K346" s="299"/>
      <c r="L346" s="298"/>
      <c r="M346" s="300"/>
    </row>
    <row r="347" spans="1:13" s="324" customFormat="1" ht="19.899999999999999" customHeight="1">
      <c r="A347" s="312" t="s">
        <v>1852</v>
      </c>
      <c r="B347" s="313" t="s">
        <v>353</v>
      </c>
      <c r="C347" s="303">
        <v>17020</v>
      </c>
      <c r="D347" s="304"/>
      <c r="E347" s="305"/>
      <c r="F347" s="306" t="s">
        <v>354</v>
      </c>
      <c r="G347" s="306" t="s">
        <v>355</v>
      </c>
      <c r="H347" s="307">
        <v>2300</v>
      </c>
      <c r="I347" s="307">
        <f>IF(ROUND(H347*1.1,0)=0,"",ROUND(H347*1.1,0))</f>
        <v>2530</v>
      </c>
      <c r="J347" s="306"/>
      <c r="K347" s="308">
        <f>IF(ROUND(H347*0.9,0)=0,"",ROUND(H347*0.9,0))</f>
        <v>2070</v>
      </c>
      <c r="L347" s="307">
        <f>IFERROR(ROUND(K347*1.1,0),"")</f>
        <v>2277</v>
      </c>
      <c r="M347" s="309"/>
    </row>
    <row r="348" spans="1:13" ht="19.899999999999999" customHeight="1">
      <c r="A348" s="312" t="s">
        <v>1853</v>
      </c>
      <c r="B348" s="313" t="s">
        <v>357</v>
      </c>
      <c r="C348" s="303">
        <v>17030</v>
      </c>
      <c r="D348" s="304"/>
      <c r="E348" s="305"/>
      <c r="F348" s="306" t="s">
        <v>358</v>
      </c>
      <c r="G348" s="306" t="s">
        <v>260</v>
      </c>
      <c r="H348" s="307">
        <v>1900</v>
      </c>
      <c r="I348" s="307">
        <f>IF(ROUND(H348*1.1,0)=0,"",ROUND(H348*1.1,0))</f>
        <v>2090</v>
      </c>
      <c r="J348" s="306"/>
      <c r="K348" s="308">
        <f>IF(ROUND(H348*0.9,0)=0,"",ROUND(H348*0.9,0))</f>
        <v>1710</v>
      </c>
      <c r="L348" s="307">
        <f>IFERROR(ROUND(K348*1.1,0),"")</f>
        <v>1881</v>
      </c>
      <c r="M348" s="309"/>
    </row>
    <row r="349" spans="1:13" ht="19.899999999999999" customHeight="1">
      <c r="A349" s="312"/>
      <c r="B349" s="313"/>
      <c r="C349" s="303"/>
      <c r="D349" s="304"/>
      <c r="E349" s="305"/>
      <c r="F349" s="306"/>
      <c r="G349" s="306"/>
      <c r="H349" s="307"/>
      <c r="I349" s="307"/>
      <c r="J349" s="306"/>
      <c r="K349" s="308"/>
      <c r="L349" s="307"/>
      <c r="M349" s="309"/>
    </row>
    <row r="350" spans="1:13" ht="19.899999999999999" customHeight="1">
      <c r="A350" s="312" t="s">
        <v>359</v>
      </c>
      <c r="B350" s="313" t="s">
        <v>360</v>
      </c>
      <c r="C350" s="303">
        <v>17040</v>
      </c>
      <c r="D350" s="304"/>
      <c r="E350" s="305"/>
      <c r="F350" s="306" t="s">
        <v>361</v>
      </c>
      <c r="G350" s="306" t="s">
        <v>362</v>
      </c>
      <c r="H350" s="307">
        <v>1800</v>
      </c>
      <c r="I350" s="307">
        <f>IF(ROUND(H350*1.1,0)=0,"",ROUND(H350*1.1,0))</f>
        <v>1980</v>
      </c>
      <c r="J350" s="306"/>
      <c r="K350" s="308">
        <f>IF(ROUND(H350*0.9,0)=0,"",ROUND(H350*0.9,0))</f>
        <v>1620</v>
      </c>
      <c r="L350" s="307">
        <f>IFERROR(ROUND(K350*1.1,0),"")</f>
        <v>1782</v>
      </c>
      <c r="M350" s="309"/>
    </row>
    <row r="351" spans="1:13" ht="19.899999999999999" customHeight="1">
      <c r="A351" s="312" t="s">
        <v>1854</v>
      </c>
      <c r="B351" s="313" t="s">
        <v>364</v>
      </c>
      <c r="C351" s="303">
        <v>17050</v>
      </c>
      <c r="D351" s="304"/>
      <c r="E351" s="305"/>
      <c r="F351" s="306" t="s">
        <v>365</v>
      </c>
      <c r="G351" s="306" t="s">
        <v>362</v>
      </c>
      <c r="H351" s="307">
        <v>1800</v>
      </c>
      <c r="I351" s="307">
        <f>IF(ROUND(H351*1.1,0)=0,"",ROUND(H351*1.1,0))</f>
        <v>1980</v>
      </c>
      <c r="J351" s="306"/>
      <c r="K351" s="308">
        <f>IF(ROUND(H351*0.9,0)=0,"",ROUND(H351*0.9,0))</f>
        <v>1620</v>
      </c>
      <c r="L351" s="307">
        <f>IFERROR(ROUND(K351*1.1,0),"")</f>
        <v>1782</v>
      </c>
      <c r="M351" s="309"/>
    </row>
    <row r="352" spans="1:13" ht="19.899999999999999" customHeight="1" thickBot="1">
      <c r="A352" s="314"/>
      <c r="B352" s="315"/>
      <c r="C352" s="316"/>
      <c r="D352" s="317"/>
      <c r="E352" s="318"/>
      <c r="F352" s="319"/>
      <c r="G352" s="319"/>
      <c r="H352" s="320"/>
      <c r="I352" s="320"/>
      <c r="J352" s="319"/>
      <c r="K352" s="321"/>
      <c r="L352" s="320"/>
      <c r="M352" s="322"/>
    </row>
    <row r="353" spans="1:13" ht="19.899999999999999" customHeight="1" thickTop="1">
      <c r="A353" s="183"/>
      <c r="B353" s="183"/>
    </row>
    <row r="354" spans="1:13" ht="19.899999999999999" customHeight="1">
      <c r="A354" s="183"/>
      <c r="B354" s="183"/>
    </row>
    <row r="355" spans="1:13" s="112" customFormat="1" ht="20.100000000000001" customHeight="1">
      <c r="A355" s="784" t="s">
        <v>366</v>
      </c>
      <c r="B355" s="785"/>
      <c r="C355" s="785"/>
      <c r="D355" s="786"/>
      <c r="E355" s="102"/>
      <c r="F355" s="103"/>
      <c r="G355" s="103"/>
      <c r="H355" s="104"/>
      <c r="I355" s="104"/>
      <c r="J355" s="105"/>
      <c r="K355" s="104"/>
      <c r="L355" s="104"/>
      <c r="M355" s="103"/>
    </row>
    <row r="356" spans="1:13" s="129" customFormat="1" ht="20.100000000000001" customHeight="1" thickBot="1">
      <c r="A356" s="130"/>
      <c r="B356" s="130"/>
      <c r="C356" s="131"/>
      <c r="D356" s="131"/>
      <c r="E356" s="55"/>
      <c r="F356" s="132"/>
      <c r="G356" s="132"/>
      <c r="H356" s="133"/>
      <c r="I356" s="133"/>
      <c r="J356" s="248"/>
      <c r="K356" s="133"/>
      <c r="L356" s="209"/>
      <c r="M356" s="132"/>
    </row>
    <row r="357" spans="1:13" s="60" customFormat="1" ht="20.100000000000001" customHeight="1" thickTop="1" thickBot="1">
      <c r="A357" s="286" t="s">
        <v>1780</v>
      </c>
      <c r="B357" s="721" t="s">
        <v>1781</v>
      </c>
      <c r="C357" s="783" t="s">
        <v>18</v>
      </c>
      <c r="D357" s="783"/>
      <c r="E357" s="288"/>
      <c r="F357" s="721" t="s">
        <v>1782</v>
      </c>
      <c r="G357" s="721" t="s">
        <v>1783</v>
      </c>
      <c r="H357" s="289" t="s">
        <v>21</v>
      </c>
      <c r="I357" s="289" t="s">
        <v>22</v>
      </c>
      <c r="J357" s="290"/>
      <c r="K357" s="289"/>
      <c r="L357" s="289" t="s">
        <v>23</v>
      </c>
      <c r="M357" s="291" t="s">
        <v>1784</v>
      </c>
    </row>
    <row r="358" spans="1:13" ht="19.899999999999999" customHeight="1">
      <c r="A358" s="301" t="s">
        <v>1855</v>
      </c>
      <c r="B358" s="302" t="s">
        <v>368</v>
      </c>
      <c r="C358" s="294">
        <v>17110</v>
      </c>
      <c r="D358" s="295"/>
      <c r="E358" s="296"/>
      <c r="F358" s="297" t="s">
        <v>369</v>
      </c>
      <c r="G358" s="297" t="s">
        <v>370</v>
      </c>
      <c r="H358" s="298">
        <v>2200</v>
      </c>
      <c r="I358" s="298">
        <f>IF(ROUND(H358*1.1,0)=0,"",ROUND(H358*1.1,0))</f>
        <v>2420</v>
      </c>
      <c r="J358" s="297"/>
      <c r="K358" s="299">
        <f>IF(ROUND(H358*0.9,0)=0,"",ROUND(H358*0.9,0))</f>
        <v>1980</v>
      </c>
      <c r="L358" s="298">
        <f>IFERROR(ROUND(K358*1.1,0),"")</f>
        <v>2178</v>
      </c>
      <c r="M358" s="300"/>
    </row>
    <row r="359" spans="1:13" ht="19.899999999999999" customHeight="1">
      <c r="A359" s="301"/>
      <c r="B359" s="302"/>
      <c r="C359" s="294"/>
      <c r="D359" s="323"/>
      <c r="E359" s="296"/>
      <c r="F359" s="297"/>
      <c r="G359" s="297"/>
      <c r="H359" s="298"/>
      <c r="I359" s="298"/>
      <c r="J359" s="297"/>
      <c r="K359" s="299"/>
      <c r="L359" s="298"/>
      <c r="M359" s="300"/>
    </row>
    <row r="360" spans="1:13" ht="19.899999999999999" customHeight="1">
      <c r="A360" s="312" t="s">
        <v>371</v>
      </c>
      <c r="B360" s="313" t="s">
        <v>372</v>
      </c>
      <c r="C360" s="303">
        <v>17210</v>
      </c>
      <c r="D360" s="304"/>
      <c r="E360" s="305"/>
      <c r="F360" s="306" t="s">
        <v>373</v>
      </c>
      <c r="G360" s="306" t="s">
        <v>281</v>
      </c>
      <c r="H360" s="307">
        <v>2400</v>
      </c>
      <c r="I360" s="307">
        <f>IF(ROUND(H360*1.1,0)=0,"",ROUND(H360*1.1,0))</f>
        <v>2640</v>
      </c>
      <c r="J360" s="306"/>
      <c r="K360" s="308">
        <f>IF(ROUND(H360*0.9,0)=0,"",ROUND(H360*0.9,0))</f>
        <v>2160</v>
      </c>
      <c r="L360" s="307">
        <f>IFERROR(ROUND(K360*1.1,0),"")</f>
        <v>2376</v>
      </c>
      <c r="M360" s="309"/>
    </row>
    <row r="361" spans="1:13" ht="19.899999999999999" customHeight="1">
      <c r="A361" s="312" t="s">
        <v>374</v>
      </c>
      <c r="B361" s="313" t="s">
        <v>375</v>
      </c>
      <c r="C361" s="303">
        <v>17220</v>
      </c>
      <c r="D361" s="304"/>
      <c r="E361" s="305"/>
      <c r="F361" s="306" t="s">
        <v>376</v>
      </c>
      <c r="G361" s="306" t="s">
        <v>362</v>
      </c>
      <c r="H361" s="307">
        <v>2500</v>
      </c>
      <c r="I361" s="307">
        <f>IF(ROUND(H361*1.1,0)=0,"",ROUND(H361*1.1,0))</f>
        <v>2750</v>
      </c>
      <c r="J361" s="306"/>
      <c r="K361" s="308">
        <f>IF(ROUND(H361*0.9,0)=0,"",ROUND(H361*0.9,0))</f>
        <v>2250</v>
      </c>
      <c r="L361" s="307">
        <f>IFERROR(ROUND(K361*1.1,0),"")</f>
        <v>2475</v>
      </c>
      <c r="M361" s="309"/>
    </row>
    <row r="362" spans="1:13" ht="19.899999999999999" customHeight="1">
      <c r="A362" s="312"/>
      <c r="B362" s="313"/>
      <c r="C362" s="303"/>
      <c r="D362" s="304"/>
      <c r="E362" s="305"/>
      <c r="F362" s="306"/>
      <c r="G362" s="306"/>
      <c r="H362" s="307"/>
      <c r="I362" s="307"/>
      <c r="J362" s="306"/>
      <c r="K362" s="308"/>
      <c r="L362" s="307"/>
      <c r="M362" s="309"/>
    </row>
    <row r="363" spans="1:13" ht="19.899999999999999" customHeight="1">
      <c r="A363" s="312" t="s">
        <v>377</v>
      </c>
      <c r="B363" s="313" t="s">
        <v>296</v>
      </c>
      <c r="C363" s="303">
        <v>17310</v>
      </c>
      <c r="D363" s="304"/>
      <c r="E363" s="305"/>
      <c r="F363" s="306" t="s">
        <v>378</v>
      </c>
      <c r="G363" s="306" t="s">
        <v>362</v>
      </c>
      <c r="H363" s="307">
        <v>2300</v>
      </c>
      <c r="I363" s="307">
        <f>IF(ROUND(H363*1.1,0)=0,"",ROUND(H363*1.1,0))</f>
        <v>2530</v>
      </c>
      <c r="J363" s="306"/>
      <c r="K363" s="308">
        <f>IF(ROUND(H363*0.9,0)=0,"",ROUND(H363*0.9,0))</f>
        <v>2070</v>
      </c>
      <c r="L363" s="307">
        <f>IFERROR(ROUND(K363*1.1,0),"")</f>
        <v>2277</v>
      </c>
      <c r="M363" s="309"/>
    </row>
    <row r="364" spans="1:13" ht="19.899999999999999" customHeight="1">
      <c r="A364" s="312" t="s">
        <v>379</v>
      </c>
      <c r="B364" s="313" t="s">
        <v>294</v>
      </c>
      <c r="C364" s="303">
        <v>17320</v>
      </c>
      <c r="D364" s="304"/>
      <c r="E364" s="305"/>
      <c r="F364" s="306" t="s">
        <v>380</v>
      </c>
      <c r="G364" s="306" t="s">
        <v>1856</v>
      </c>
      <c r="H364" s="307">
        <v>2300</v>
      </c>
      <c r="I364" s="307">
        <f>IF(ROUND(H364*1.1,0)=0,"",ROUND(H364*1.1,0))</f>
        <v>2530</v>
      </c>
      <c r="J364" s="306"/>
      <c r="K364" s="308">
        <f>IF(ROUND(H364*0.9,0)=0,"",ROUND(H364*0.9,0))</f>
        <v>2070</v>
      </c>
      <c r="L364" s="307">
        <f>IFERROR(ROUND(K364*1.1,0),"")</f>
        <v>2277</v>
      </c>
      <c r="M364" s="309"/>
    </row>
    <row r="365" spans="1:13" ht="19.899999999999999" customHeight="1" thickBot="1">
      <c r="A365" s="314"/>
      <c r="B365" s="315"/>
      <c r="C365" s="316"/>
      <c r="D365" s="317"/>
      <c r="E365" s="318"/>
      <c r="F365" s="319"/>
      <c r="G365" s="319"/>
      <c r="H365" s="320"/>
      <c r="I365" s="320"/>
      <c r="J365" s="319"/>
      <c r="K365" s="321"/>
      <c r="L365" s="320"/>
      <c r="M365" s="322"/>
    </row>
    <row r="366" spans="1:13" ht="19.899999999999999" customHeight="1" thickTop="1">
      <c r="A366" s="183"/>
      <c r="B366" s="183"/>
    </row>
    <row r="367" spans="1:13" s="60" customFormat="1" ht="20.100000000000001" customHeight="1">
      <c r="A367" s="56"/>
      <c r="B367" s="56"/>
      <c r="C367" s="101"/>
      <c r="D367" s="56"/>
      <c r="E367" s="52"/>
      <c r="F367" s="56"/>
      <c r="G367" s="56"/>
      <c r="H367" s="53"/>
      <c r="I367" s="53"/>
      <c r="J367" s="56"/>
      <c r="K367" s="56"/>
      <c r="L367" s="53"/>
      <c r="M367" s="56"/>
    </row>
    <row r="368" spans="1:13" s="258" customFormat="1" ht="30" customHeight="1">
      <c r="A368" s="787" t="s">
        <v>1857</v>
      </c>
      <c r="B368" s="788"/>
      <c r="C368" s="788"/>
      <c r="D368" s="788"/>
      <c r="E368" s="788"/>
      <c r="F368" s="788"/>
      <c r="G368" s="788"/>
      <c r="H368" s="788"/>
      <c r="I368" s="788"/>
      <c r="J368" s="788"/>
      <c r="K368" s="788"/>
      <c r="L368" s="788"/>
      <c r="M368" s="788"/>
    </row>
    <row r="369" spans="1:13" s="258" customFormat="1" ht="22.5" customHeight="1">
      <c r="A369" s="325"/>
      <c r="B369" s="325"/>
      <c r="C369" s="326"/>
      <c r="D369" s="327"/>
      <c r="E369" s="325"/>
      <c r="F369" s="325"/>
      <c r="G369" s="325"/>
      <c r="H369" s="328"/>
      <c r="I369" s="328"/>
      <c r="J369" s="328"/>
      <c r="K369" s="328"/>
      <c r="L369" s="328"/>
      <c r="M369" s="325"/>
    </row>
    <row r="370" spans="1:13" s="330" customFormat="1" ht="20.100000000000001" customHeight="1">
      <c r="A370" s="775" t="s">
        <v>2</v>
      </c>
      <c r="B370" s="775"/>
      <c r="C370" s="775"/>
      <c r="D370" s="775"/>
      <c r="E370" s="775"/>
      <c r="F370" s="775"/>
      <c r="G370" s="775"/>
      <c r="H370" s="775"/>
      <c r="I370" s="775"/>
      <c r="J370" s="775"/>
      <c r="K370" s="775"/>
      <c r="L370" s="775"/>
      <c r="M370" s="329"/>
    </row>
    <row r="371" spans="1:13" s="330" customFormat="1" ht="20.100000000000001" customHeight="1">
      <c r="A371" s="775" t="s">
        <v>3</v>
      </c>
      <c r="B371" s="775"/>
      <c r="C371" s="775"/>
      <c r="D371" s="775"/>
      <c r="E371" s="775"/>
      <c r="F371" s="775"/>
      <c r="G371" s="775"/>
      <c r="H371" s="775"/>
      <c r="I371" s="775"/>
      <c r="J371" s="775"/>
      <c r="K371" s="775"/>
      <c r="L371" s="775"/>
      <c r="M371" s="329"/>
    </row>
    <row r="372" spans="1:13" s="330" customFormat="1" ht="9.75" customHeight="1">
      <c r="A372" s="329"/>
      <c r="B372" s="329"/>
      <c r="C372" s="331"/>
      <c r="D372" s="329"/>
      <c r="E372" s="332"/>
      <c r="F372" s="329"/>
      <c r="G372" s="329"/>
      <c r="H372" s="333"/>
      <c r="I372" s="333"/>
      <c r="J372" s="334"/>
      <c r="K372" s="333"/>
      <c r="L372" s="333"/>
      <c r="M372" s="329"/>
    </row>
    <row r="373" spans="1:13" s="330" customFormat="1" ht="20.100000000000001" customHeight="1">
      <c r="A373" s="335"/>
      <c r="B373" s="336" t="s">
        <v>4</v>
      </c>
      <c r="C373" s="337"/>
      <c r="D373" s="331"/>
      <c r="E373" s="332"/>
      <c r="F373" s="337"/>
      <c r="G373" s="335"/>
      <c r="H373" s="338"/>
      <c r="I373" s="338"/>
      <c r="J373" s="339"/>
      <c r="K373" s="338"/>
      <c r="L373" s="338"/>
      <c r="M373" s="340"/>
    </row>
    <row r="374" spans="1:13" s="330" customFormat="1" ht="20.100000000000001" customHeight="1">
      <c r="B374" s="337" t="s">
        <v>5</v>
      </c>
      <c r="C374" s="337"/>
      <c r="D374" s="329"/>
      <c r="E374" s="332"/>
      <c r="H374" s="341"/>
      <c r="I374" s="341"/>
      <c r="J374" s="334"/>
      <c r="K374" s="341"/>
      <c r="L374" s="341"/>
      <c r="M374" s="194"/>
    </row>
    <row r="375" spans="1:13" s="330" customFormat="1" ht="20.100000000000001" customHeight="1">
      <c r="B375" s="337" t="s">
        <v>6</v>
      </c>
      <c r="C375" s="337"/>
      <c r="D375" s="329"/>
      <c r="E375" s="332"/>
      <c r="H375" s="341"/>
      <c r="I375" s="341"/>
      <c r="J375" s="334"/>
      <c r="K375" s="341"/>
      <c r="L375" s="341"/>
      <c r="M375" s="194"/>
    </row>
    <row r="376" spans="1:13" s="330" customFormat="1" ht="6.75" customHeight="1">
      <c r="A376" s="335"/>
      <c r="C376" s="337"/>
      <c r="D376" s="331"/>
      <c r="E376" s="332"/>
      <c r="F376" s="337"/>
      <c r="G376" s="335"/>
      <c r="H376" s="338"/>
      <c r="I376" s="338"/>
      <c r="J376" s="339"/>
      <c r="K376" s="338"/>
      <c r="L376" s="338"/>
      <c r="M376" s="340"/>
    </row>
    <row r="377" spans="1:13" s="330" customFormat="1" ht="20.100000000000001" customHeight="1">
      <c r="A377" s="335"/>
      <c r="B377" s="335"/>
      <c r="C377" s="342" t="s">
        <v>7</v>
      </c>
      <c r="D377" s="343"/>
      <c r="E377" s="344"/>
      <c r="G377" s="335"/>
      <c r="H377" s="338"/>
      <c r="I377" s="338"/>
      <c r="J377" s="339"/>
      <c r="K377" s="338"/>
      <c r="L377" s="338"/>
      <c r="M377" s="340"/>
    </row>
    <row r="378" spans="1:13" s="345" customFormat="1" ht="20.100000000000001" customHeight="1">
      <c r="C378" s="342" t="s">
        <v>8</v>
      </c>
      <c r="D378" s="346"/>
      <c r="E378" s="347"/>
      <c r="H378" s="348"/>
      <c r="I378" s="348"/>
      <c r="J378" s="349"/>
      <c r="K378" s="348"/>
      <c r="L378" s="348"/>
      <c r="M378" s="350"/>
    </row>
    <row r="379" spans="1:13" s="345" customFormat="1" ht="6.75" customHeight="1">
      <c r="C379" s="342"/>
      <c r="D379" s="346"/>
      <c r="E379" s="347"/>
      <c r="H379" s="348"/>
      <c r="I379" s="348"/>
      <c r="J379" s="349"/>
      <c r="K379" s="348"/>
      <c r="L379" s="348"/>
      <c r="M379" s="350"/>
    </row>
    <row r="380" spans="1:13" s="345" customFormat="1" ht="9.75" customHeight="1">
      <c r="C380" s="351"/>
      <c r="D380" s="346"/>
      <c r="E380" s="347"/>
      <c r="F380" s="342"/>
      <c r="H380" s="348"/>
      <c r="I380" s="348"/>
      <c r="J380" s="349"/>
      <c r="K380" s="348"/>
      <c r="L380" s="348"/>
      <c r="M380" s="350"/>
    </row>
    <row r="381" spans="1:13" s="345" customFormat="1" ht="20.100000000000001" customHeight="1">
      <c r="B381" s="351" t="s">
        <v>382</v>
      </c>
      <c r="C381" s="351"/>
      <c r="D381" s="346"/>
      <c r="E381" s="347"/>
      <c r="F381" s="342"/>
      <c r="H381" s="348"/>
      <c r="I381" s="348"/>
      <c r="J381" s="349"/>
      <c r="K381" s="348"/>
      <c r="L381" s="348"/>
      <c r="M381" s="350"/>
    </row>
    <row r="382" spans="1:13" s="345" customFormat="1" ht="20.100000000000001" customHeight="1">
      <c r="B382" s="351" t="s">
        <v>10</v>
      </c>
      <c r="C382" s="351"/>
      <c r="D382" s="346"/>
      <c r="E382" s="347"/>
      <c r="F382" s="342"/>
      <c r="H382" s="348"/>
      <c r="I382" s="348"/>
      <c r="J382" s="349"/>
      <c r="K382" s="348"/>
      <c r="L382" s="348"/>
      <c r="M382" s="350"/>
    </row>
    <row r="383" spans="1:13" s="345" customFormat="1" ht="8.25" customHeight="1">
      <c r="B383" s="351"/>
      <c r="C383" s="351"/>
      <c r="D383" s="346"/>
      <c r="E383" s="347"/>
      <c r="F383" s="342"/>
      <c r="H383" s="348"/>
      <c r="I383" s="348"/>
      <c r="J383" s="349"/>
      <c r="K383" s="348"/>
      <c r="L383" s="348"/>
      <c r="M383" s="350"/>
    </row>
    <row r="384" spans="1:13" s="345" customFormat="1" ht="20.100000000000001" customHeight="1">
      <c r="B384" s="351" t="s">
        <v>11</v>
      </c>
      <c r="C384" s="351"/>
      <c r="D384" s="346"/>
      <c r="E384" s="347"/>
      <c r="F384" s="342"/>
      <c r="H384" s="348"/>
      <c r="I384" s="348"/>
      <c r="J384" s="349"/>
      <c r="K384" s="348"/>
      <c r="L384" s="348"/>
    </row>
    <row r="385" spans="1:13" s="345" customFormat="1" ht="8.25" customHeight="1">
      <c r="B385" s="351"/>
      <c r="C385" s="351"/>
      <c r="D385" s="346"/>
      <c r="E385" s="347"/>
      <c r="F385" s="342"/>
      <c r="H385" s="348"/>
      <c r="I385" s="348"/>
      <c r="J385" s="349"/>
      <c r="K385" s="348"/>
      <c r="L385" s="348"/>
      <c r="M385" s="350"/>
    </row>
    <row r="386" spans="1:13" s="345" customFormat="1" ht="19.5" customHeight="1">
      <c r="B386" s="352" t="s">
        <v>12</v>
      </c>
      <c r="C386" s="351"/>
      <c r="D386" s="353"/>
      <c r="E386" s="347"/>
      <c r="F386" s="342"/>
      <c r="H386" s="348"/>
      <c r="I386" s="348"/>
      <c r="J386" s="349"/>
      <c r="K386" s="348"/>
      <c r="L386" s="348"/>
    </row>
    <row r="387" spans="1:13" s="345" customFormat="1" ht="19.5" customHeight="1">
      <c r="B387" s="352" t="s">
        <v>383</v>
      </c>
      <c r="C387" s="351"/>
      <c r="D387" s="353"/>
      <c r="E387" s="347"/>
      <c r="F387" s="342"/>
      <c r="H387" s="348"/>
      <c r="I387" s="348"/>
      <c r="J387" s="349"/>
      <c r="K387" s="348"/>
      <c r="L387" s="348"/>
    </row>
    <row r="388" spans="1:13" s="345" customFormat="1" ht="8.25" customHeight="1">
      <c r="B388" s="352"/>
      <c r="C388" s="351"/>
      <c r="D388" s="353"/>
      <c r="E388" s="347"/>
      <c r="F388" s="342"/>
      <c r="H388" s="348"/>
      <c r="I388" s="348"/>
      <c r="J388" s="349"/>
      <c r="K388" s="348"/>
      <c r="L388" s="348"/>
    </row>
    <row r="389" spans="1:13" s="345" customFormat="1" ht="24" customHeight="1">
      <c r="A389" s="573" t="s">
        <v>1763</v>
      </c>
      <c r="C389" s="351"/>
      <c r="D389" s="353"/>
      <c r="E389" s="347"/>
      <c r="F389" s="342"/>
      <c r="H389" s="348"/>
      <c r="I389" s="348"/>
      <c r="J389" s="349"/>
      <c r="K389" s="348"/>
      <c r="L389" s="348"/>
    </row>
    <row r="390" spans="1:13" s="345" customFormat="1" ht="11.25" customHeight="1">
      <c r="C390" s="351"/>
      <c r="D390" s="353"/>
      <c r="E390" s="347"/>
      <c r="F390" s="342"/>
      <c r="H390" s="348"/>
      <c r="I390" s="348"/>
      <c r="J390" s="349"/>
      <c r="K390" s="348"/>
      <c r="L390" s="348"/>
    </row>
    <row r="391" spans="1:13" s="345" customFormat="1" ht="13.5" customHeight="1">
      <c r="A391" s="354"/>
      <c r="B391" s="354"/>
      <c r="C391" s="355"/>
      <c r="D391" s="346"/>
      <c r="E391" s="347"/>
      <c r="F391" s="356"/>
      <c r="G391" s="354"/>
      <c r="H391" s="357"/>
      <c r="I391" s="357"/>
      <c r="J391" s="349"/>
      <c r="K391" s="357"/>
      <c r="L391" s="357"/>
      <c r="M391" s="358"/>
    </row>
    <row r="392" spans="1:13" s="258" customFormat="1" ht="20.100000000000001" customHeight="1">
      <c r="A392" s="776" t="s">
        <v>384</v>
      </c>
      <c r="B392" s="777"/>
      <c r="C392" s="777"/>
      <c r="D392" s="778"/>
      <c r="E392" s="253"/>
      <c r="F392" s="254"/>
      <c r="G392" s="254"/>
      <c r="H392" s="255"/>
      <c r="I392" s="255"/>
      <c r="J392" s="256"/>
      <c r="K392" s="255"/>
      <c r="L392" s="359"/>
      <c r="M392" s="360">
        <v>45775</v>
      </c>
    </row>
    <row r="393" spans="1:13" s="129" customFormat="1" ht="20.100000000000001" customHeight="1" thickBot="1">
      <c r="A393" s="361"/>
      <c r="B393" s="361"/>
      <c r="C393" s="362"/>
      <c r="D393" s="132"/>
      <c r="E393" s="208"/>
      <c r="F393" s="132"/>
      <c r="G393" s="132"/>
      <c r="H393" s="133"/>
      <c r="I393" s="210" t="s">
        <v>385</v>
      </c>
      <c r="J393" s="248"/>
      <c r="K393" s="209"/>
      <c r="L393" s="209"/>
      <c r="M393" s="132"/>
    </row>
    <row r="394" spans="1:13" s="258" customFormat="1" ht="20.100000000000001" customHeight="1" thickTop="1" thickBot="1">
      <c r="A394" s="363" t="s">
        <v>1780</v>
      </c>
      <c r="B394" s="720" t="s">
        <v>1781</v>
      </c>
      <c r="C394" s="779" t="s">
        <v>18</v>
      </c>
      <c r="D394" s="779"/>
      <c r="E394" s="364"/>
      <c r="F394" s="720" t="s">
        <v>1782</v>
      </c>
      <c r="G394" s="720" t="s">
        <v>1783</v>
      </c>
      <c r="H394" s="365" t="s">
        <v>21</v>
      </c>
      <c r="I394" s="365" t="s">
        <v>22</v>
      </c>
      <c r="J394" s="366"/>
      <c r="K394" s="365"/>
      <c r="L394" s="365" t="s">
        <v>23</v>
      </c>
      <c r="M394" s="367" t="s">
        <v>1784</v>
      </c>
    </row>
    <row r="395" spans="1:13" ht="19.899999999999999" customHeight="1" thickTop="1">
      <c r="A395" s="368" t="s">
        <v>386</v>
      </c>
      <c r="B395" s="369" t="s">
        <v>387</v>
      </c>
      <c r="C395" s="370">
        <v>20010</v>
      </c>
      <c r="D395" s="371"/>
      <c r="E395" s="372"/>
      <c r="F395" s="373" t="s">
        <v>388</v>
      </c>
      <c r="G395" s="373" t="s">
        <v>355</v>
      </c>
      <c r="H395" s="374">
        <v>2300</v>
      </c>
      <c r="I395" s="374">
        <f t="shared" ref="I395:I405" si="14">IF(ROUND(H395*1.1,0)=0,"",ROUND(H395*1.1,0))</f>
        <v>2530</v>
      </c>
      <c r="J395" s="373"/>
      <c r="K395" s="375">
        <f>IF(ROUND(H395*0.9,0)=0,"",ROUND(H395*0.9,0))</f>
        <v>2070</v>
      </c>
      <c r="L395" s="374">
        <f t="shared" ref="L395:L405" si="15">IFERROR(ROUND(K395*1.1,0),"")</f>
        <v>2277</v>
      </c>
      <c r="M395" s="376"/>
    </row>
    <row r="396" spans="1:13" ht="19.899999999999999" customHeight="1">
      <c r="A396" s="377" t="s">
        <v>389</v>
      </c>
      <c r="B396" s="378" t="s">
        <v>1858</v>
      </c>
      <c r="C396" s="379">
        <v>20020</v>
      </c>
      <c r="D396" s="380"/>
      <c r="E396" s="381"/>
      <c r="F396" s="382" t="s">
        <v>390</v>
      </c>
      <c r="G396" s="382" t="s">
        <v>1859</v>
      </c>
      <c r="H396" s="383">
        <v>3050</v>
      </c>
      <c r="I396" s="383">
        <f t="shared" si="14"/>
        <v>3355</v>
      </c>
      <c r="J396" s="382" t="s">
        <v>1811</v>
      </c>
      <c r="K396" s="384">
        <f>IF(ROUND(H396*1,0)=0,"",ROUND(H396*1,0))</f>
        <v>3050</v>
      </c>
      <c r="L396" s="383">
        <f t="shared" si="15"/>
        <v>3355</v>
      </c>
      <c r="M396" s="385"/>
    </row>
    <row r="397" spans="1:13" ht="19.899999999999999" customHeight="1">
      <c r="A397" s="377" t="s">
        <v>391</v>
      </c>
      <c r="B397" s="378" t="s">
        <v>1860</v>
      </c>
      <c r="C397" s="379">
        <v>20030</v>
      </c>
      <c r="D397" s="380"/>
      <c r="E397" s="381"/>
      <c r="F397" s="382" t="s">
        <v>1861</v>
      </c>
      <c r="G397" s="382" t="s">
        <v>392</v>
      </c>
      <c r="H397" s="383">
        <v>3250</v>
      </c>
      <c r="I397" s="383">
        <f t="shared" si="14"/>
        <v>3575</v>
      </c>
      <c r="J397" s="382" t="s">
        <v>1811</v>
      </c>
      <c r="K397" s="384">
        <f>IF(ROUND(H397*1,0)=0,"",ROUND(H397*1,0))</f>
        <v>3250</v>
      </c>
      <c r="L397" s="383">
        <f t="shared" si="15"/>
        <v>3575</v>
      </c>
      <c r="M397" s="385"/>
    </row>
    <row r="398" spans="1:13" ht="19.899999999999999" customHeight="1">
      <c r="A398" s="377" t="s">
        <v>393</v>
      </c>
      <c r="B398" s="378" t="s">
        <v>394</v>
      </c>
      <c r="C398" s="379">
        <v>20041</v>
      </c>
      <c r="D398" s="380"/>
      <c r="E398" s="381"/>
      <c r="F398" s="382" t="s">
        <v>395</v>
      </c>
      <c r="G398" s="382" t="s">
        <v>396</v>
      </c>
      <c r="H398" s="383">
        <v>900</v>
      </c>
      <c r="I398" s="383">
        <f t="shared" si="14"/>
        <v>990</v>
      </c>
      <c r="J398" s="382"/>
      <c r="K398" s="384">
        <f>IF(ROUND(H398*0.9,0)=0,"",ROUND(H398*0.9,0))</f>
        <v>810</v>
      </c>
      <c r="L398" s="383">
        <f t="shared" si="15"/>
        <v>891</v>
      </c>
      <c r="M398" s="385"/>
    </row>
    <row r="399" spans="1:13" ht="19.899999999999999" customHeight="1">
      <c r="A399" s="377" t="s">
        <v>393</v>
      </c>
      <c r="B399" s="378" t="s">
        <v>394</v>
      </c>
      <c r="C399" s="379">
        <v>20042</v>
      </c>
      <c r="D399" s="380"/>
      <c r="E399" s="381"/>
      <c r="F399" s="382" t="s">
        <v>1862</v>
      </c>
      <c r="G399" s="382" t="s">
        <v>1859</v>
      </c>
      <c r="H399" s="383">
        <v>3090</v>
      </c>
      <c r="I399" s="383">
        <f t="shared" si="14"/>
        <v>3399</v>
      </c>
      <c r="J399" s="382" t="s">
        <v>1811</v>
      </c>
      <c r="K399" s="384">
        <f>IF(ROUND(H399*1,0)=0,"",ROUND(H399*1,0))</f>
        <v>3090</v>
      </c>
      <c r="L399" s="383">
        <f t="shared" si="15"/>
        <v>3399</v>
      </c>
      <c r="M399" s="385"/>
    </row>
    <row r="400" spans="1:13" ht="19.899999999999999" customHeight="1">
      <c r="A400" s="377" t="s">
        <v>397</v>
      </c>
      <c r="B400" s="378" t="s">
        <v>398</v>
      </c>
      <c r="C400" s="379">
        <v>20050</v>
      </c>
      <c r="D400" s="380"/>
      <c r="E400" s="381"/>
      <c r="F400" s="382"/>
      <c r="G400" s="382"/>
      <c r="H400" s="383"/>
      <c r="I400" s="383" t="str">
        <f t="shared" si="14"/>
        <v/>
      </c>
      <c r="J400" s="382"/>
      <c r="K400" s="384" t="str">
        <f>IF(ROUND(H400*0.9,0)=0,"",ROUND(H400*0.9,0))</f>
        <v/>
      </c>
      <c r="L400" s="383" t="str">
        <f t="shared" si="15"/>
        <v/>
      </c>
      <c r="M400" s="385"/>
    </row>
    <row r="401" spans="1:13" ht="19.899999999999999" customHeight="1">
      <c r="A401" s="377" t="s">
        <v>399</v>
      </c>
      <c r="B401" s="378" t="s">
        <v>1863</v>
      </c>
      <c r="C401" s="379">
        <v>20060</v>
      </c>
      <c r="D401" s="380"/>
      <c r="E401" s="381"/>
      <c r="F401" s="382"/>
      <c r="G401" s="382"/>
      <c r="H401" s="383"/>
      <c r="I401" s="383" t="str">
        <f t="shared" si="14"/>
        <v/>
      </c>
      <c r="J401" s="382"/>
      <c r="K401" s="384" t="str">
        <f>IF(ROUND(H401*0.9,0)=0,"",ROUND(H401*0.9,0))</f>
        <v/>
      </c>
      <c r="L401" s="383" t="str">
        <f t="shared" si="15"/>
        <v/>
      </c>
      <c r="M401" s="385"/>
    </row>
    <row r="402" spans="1:13" ht="19.899999999999999" customHeight="1">
      <c r="A402" s="377" t="s">
        <v>400</v>
      </c>
      <c r="B402" s="378" t="s">
        <v>401</v>
      </c>
      <c r="C402" s="379">
        <v>20070</v>
      </c>
      <c r="D402" s="380"/>
      <c r="E402" s="381"/>
      <c r="F402" s="382" t="s">
        <v>402</v>
      </c>
      <c r="G402" s="382" t="s">
        <v>403</v>
      </c>
      <c r="H402" s="383">
        <v>2100</v>
      </c>
      <c r="I402" s="383">
        <f t="shared" si="14"/>
        <v>2310</v>
      </c>
      <c r="J402" s="382" t="s">
        <v>1811</v>
      </c>
      <c r="K402" s="384">
        <f>IF(ROUND(H402*1,0)=0,"",ROUND(H402*1,0))</f>
        <v>2100</v>
      </c>
      <c r="L402" s="383">
        <f t="shared" si="15"/>
        <v>2310</v>
      </c>
      <c r="M402" s="385"/>
    </row>
    <row r="403" spans="1:13" ht="19.899999999999999" customHeight="1">
      <c r="A403" s="377" t="s">
        <v>404</v>
      </c>
      <c r="B403" s="378" t="s">
        <v>405</v>
      </c>
      <c r="C403" s="379">
        <v>20080</v>
      </c>
      <c r="D403" s="380"/>
      <c r="E403" s="381"/>
      <c r="F403" s="382" t="s">
        <v>406</v>
      </c>
      <c r="G403" s="382" t="s">
        <v>407</v>
      </c>
      <c r="H403" s="383">
        <v>2200</v>
      </c>
      <c r="I403" s="383">
        <f t="shared" si="14"/>
        <v>2420</v>
      </c>
      <c r="J403" s="382"/>
      <c r="K403" s="384">
        <f>IF(ROUND(H403*0.9,0)=0,"",ROUND(H403*0.9,0))</f>
        <v>1980</v>
      </c>
      <c r="L403" s="383">
        <f t="shared" si="15"/>
        <v>2178</v>
      </c>
      <c r="M403" s="385"/>
    </row>
    <row r="404" spans="1:13" ht="19.899999999999999" customHeight="1">
      <c r="A404" s="377" t="s">
        <v>408</v>
      </c>
      <c r="B404" s="378" t="s">
        <v>138</v>
      </c>
      <c r="C404" s="379">
        <v>20090</v>
      </c>
      <c r="D404" s="380"/>
      <c r="E404" s="381"/>
      <c r="F404" s="382"/>
      <c r="G404" s="382"/>
      <c r="H404" s="383"/>
      <c r="I404" s="383" t="str">
        <f t="shared" si="14"/>
        <v/>
      </c>
      <c r="J404" s="382"/>
      <c r="K404" s="384" t="str">
        <f>IF(ROUND(H404*0.9,0)=0,"",ROUND(H404*0.9,0))</f>
        <v/>
      </c>
      <c r="L404" s="383" t="str">
        <f t="shared" si="15"/>
        <v/>
      </c>
      <c r="M404" s="385"/>
    </row>
    <row r="405" spans="1:13" ht="19.899999999999999" customHeight="1">
      <c r="A405" s="377" t="s">
        <v>409</v>
      </c>
      <c r="B405" s="378" t="s">
        <v>410</v>
      </c>
      <c r="C405" s="379">
        <v>20100</v>
      </c>
      <c r="D405" s="380"/>
      <c r="E405" s="381"/>
      <c r="F405" s="382" t="s">
        <v>411</v>
      </c>
      <c r="G405" s="382" t="s">
        <v>403</v>
      </c>
      <c r="H405" s="383">
        <v>3460</v>
      </c>
      <c r="I405" s="383">
        <f t="shared" si="14"/>
        <v>3806</v>
      </c>
      <c r="J405" s="382" t="s">
        <v>1811</v>
      </c>
      <c r="K405" s="384">
        <f>IF(ROUND(H405*1,0)=0,"",ROUND(H405*1,0))</f>
        <v>3460</v>
      </c>
      <c r="L405" s="383">
        <f t="shared" si="15"/>
        <v>3806</v>
      </c>
      <c r="M405" s="385"/>
    </row>
    <row r="406" spans="1:13" ht="19.899999999999999" customHeight="1">
      <c r="A406" s="377"/>
      <c r="B406" s="378"/>
      <c r="C406" s="379"/>
      <c r="D406" s="380"/>
      <c r="E406" s="381"/>
      <c r="F406" s="382"/>
      <c r="G406" s="382"/>
      <c r="H406" s="383"/>
      <c r="I406" s="383"/>
      <c r="J406" s="382"/>
      <c r="K406" s="384"/>
      <c r="L406" s="383"/>
      <c r="M406" s="385"/>
    </row>
    <row r="407" spans="1:13" ht="19.899999999999999" customHeight="1">
      <c r="A407" s="377" t="s">
        <v>412</v>
      </c>
      <c r="B407" s="378" t="s">
        <v>387</v>
      </c>
      <c r="C407" s="379">
        <v>20110</v>
      </c>
      <c r="D407" s="380"/>
      <c r="E407" s="381"/>
      <c r="F407" s="382" t="s">
        <v>413</v>
      </c>
      <c r="G407" s="382" t="s">
        <v>355</v>
      </c>
      <c r="H407" s="383">
        <v>2400</v>
      </c>
      <c r="I407" s="383">
        <f t="shared" ref="I407:I416" si="16">IF(ROUND(H407*1.1,0)=0,"",ROUND(H407*1.1,0))</f>
        <v>2640</v>
      </c>
      <c r="J407" s="382"/>
      <c r="K407" s="384">
        <f>IF(ROUND(H407*0.9,0)=0,"",ROUND(H407*0.9,0))</f>
        <v>2160</v>
      </c>
      <c r="L407" s="383">
        <f t="shared" ref="L407:L416" si="17">IFERROR(ROUND(K407*1.1,0),"")</f>
        <v>2376</v>
      </c>
      <c r="M407" s="385"/>
    </row>
    <row r="408" spans="1:13" ht="19.899999999999999" customHeight="1">
      <c r="A408" s="377" t="s">
        <v>414</v>
      </c>
      <c r="B408" s="378" t="s">
        <v>1864</v>
      </c>
      <c r="C408" s="379">
        <v>20120</v>
      </c>
      <c r="D408" s="380"/>
      <c r="E408" s="381"/>
      <c r="F408" s="382" t="s">
        <v>415</v>
      </c>
      <c r="G408" s="382" t="s">
        <v>416</v>
      </c>
      <c r="H408" s="383">
        <v>3300</v>
      </c>
      <c r="I408" s="383">
        <f t="shared" si="16"/>
        <v>3630</v>
      </c>
      <c r="J408" s="382" t="s">
        <v>1811</v>
      </c>
      <c r="K408" s="384">
        <f>IF(ROUND(H408*1,0)=0,"",ROUND(H408*1,0))</f>
        <v>3300</v>
      </c>
      <c r="L408" s="383">
        <f t="shared" si="17"/>
        <v>3630</v>
      </c>
      <c r="M408" s="385"/>
    </row>
    <row r="409" spans="1:13" ht="19.899999999999999" customHeight="1">
      <c r="A409" s="377" t="s">
        <v>417</v>
      </c>
      <c r="B409" s="378" t="s">
        <v>418</v>
      </c>
      <c r="C409" s="379">
        <v>20130</v>
      </c>
      <c r="D409" s="380"/>
      <c r="E409" s="381"/>
      <c r="F409" s="382"/>
      <c r="G409" s="382"/>
      <c r="H409" s="383"/>
      <c r="I409" s="383" t="str">
        <f t="shared" si="16"/>
        <v/>
      </c>
      <c r="J409" s="382"/>
      <c r="K409" s="384" t="str">
        <f>IF(ROUND(H409*0.9,0)=0,"",ROUND(H409*0.9,0))</f>
        <v/>
      </c>
      <c r="L409" s="383" t="str">
        <f t="shared" si="17"/>
        <v/>
      </c>
      <c r="M409" s="385"/>
    </row>
    <row r="410" spans="1:13" ht="19.899999999999999" customHeight="1">
      <c r="A410" s="377" t="s">
        <v>419</v>
      </c>
      <c r="B410" s="378" t="s">
        <v>1865</v>
      </c>
      <c r="C410" s="379">
        <v>20140</v>
      </c>
      <c r="D410" s="380"/>
      <c r="E410" s="381"/>
      <c r="F410" s="382" t="s">
        <v>420</v>
      </c>
      <c r="G410" s="382" t="s">
        <v>392</v>
      </c>
      <c r="H410" s="383">
        <v>3250</v>
      </c>
      <c r="I410" s="383">
        <f t="shared" si="16"/>
        <v>3575</v>
      </c>
      <c r="J410" s="382" t="s">
        <v>1811</v>
      </c>
      <c r="K410" s="384">
        <f>IF(ROUND(H410*1,0)=0,"",ROUND(H410*1,0))</f>
        <v>3250</v>
      </c>
      <c r="L410" s="383">
        <f t="shared" si="17"/>
        <v>3575</v>
      </c>
      <c r="M410" s="385"/>
    </row>
    <row r="411" spans="1:13" ht="19.899999999999999" customHeight="1">
      <c r="A411" s="377" t="s">
        <v>421</v>
      </c>
      <c r="B411" s="378" t="s">
        <v>1864</v>
      </c>
      <c r="C411" s="379">
        <v>20150</v>
      </c>
      <c r="D411" s="380"/>
      <c r="E411" s="381"/>
      <c r="F411" s="382" t="s">
        <v>422</v>
      </c>
      <c r="G411" s="382" t="s">
        <v>416</v>
      </c>
      <c r="H411" s="383">
        <v>3300</v>
      </c>
      <c r="I411" s="383">
        <f t="shared" si="16"/>
        <v>3630</v>
      </c>
      <c r="J411" s="382" t="s">
        <v>1811</v>
      </c>
      <c r="K411" s="384">
        <f>IF(ROUND(H411*1,0)=0,"",ROUND(H411*1,0))</f>
        <v>3300</v>
      </c>
      <c r="L411" s="383">
        <f t="shared" si="17"/>
        <v>3630</v>
      </c>
      <c r="M411" s="385"/>
    </row>
    <row r="412" spans="1:13" ht="19.899999999999999" customHeight="1">
      <c r="A412" s="377" t="s">
        <v>423</v>
      </c>
      <c r="B412" s="378" t="s">
        <v>394</v>
      </c>
      <c r="C412" s="379">
        <v>20160</v>
      </c>
      <c r="D412" s="380"/>
      <c r="E412" s="381"/>
      <c r="F412" s="382" t="s">
        <v>424</v>
      </c>
      <c r="G412" s="382" t="s">
        <v>396</v>
      </c>
      <c r="H412" s="383">
        <v>900</v>
      </c>
      <c r="I412" s="383">
        <f t="shared" si="16"/>
        <v>990</v>
      </c>
      <c r="J412" s="382"/>
      <c r="K412" s="384">
        <f>IF(ROUND(H412*0.9,0)=0,"",ROUND(H412*0.9,0))</f>
        <v>810</v>
      </c>
      <c r="L412" s="383">
        <f t="shared" si="17"/>
        <v>891</v>
      </c>
      <c r="M412" s="385"/>
    </row>
    <row r="413" spans="1:13" ht="19.899999999999999" customHeight="1">
      <c r="A413" s="377" t="s">
        <v>425</v>
      </c>
      <c r="B413" s="378" t="s">
        <v>398</v>
      </c>
      <c r="C413" s="379">
        <v>20170</v>
      </c>
      <c r="D413" s="380"/>
      <c r="E413" s="381"/>
      <c r="F413" s="382"/>
      <c r="G413" s="382"/>
      <c r="H413" s="383"/>
      <c r="I413" s="383" t="str">
        <f t="shared" si="16"/>
        <v/>
      </c>
      <c r="J413" s="382"/>
      <c r="K413" s="384" t="str">
        <f>IF(ROUND(H413*0.9,0)=0,"",ROUND(H413*0.9,0))</f>
        <v/>
      </c>
      <c r="L413" s="383" t="str">
        <f t="shared" si="17"/>
        <v/>
      </c>
      <c r="M413" s="385"/>
    </row>
    <row r="414" spans="1:13" ht="19.899999999999999" customHeight="1">
      <c r="A414" s="377" t="s">
        <v>426</v>
      </c>
      <c r="B414" s="378" t="s">
        <v>401</v>
      </c>
      <c r="C414" s="379">
        <v>20180</v>
      </c>
      <c r="D414" s="380"/>
      <c r="E414" s="381"/>
      <c r="F414" s="382" t="s">
        <v>427</v>
      </c>
      <c r="G414" s="382" t="s">
        <v>403</v>
      </c>
      <c r="H414" s="383">
        <v>2100</v>
      </c>
      <c r="I414" s="383">
        <f t="shared" si="16"/>
        <v>2310</v>
      </c>
      <c r="J414" s="382" t="s">
        <v>1811</v>
      </c>
      <c r="K414" s="384">
        <f>IF(ROUND(H414*1,0)=0,"",ROUND(H414*1,0))</f>
        <v>2100</v>
      </c>
      <c r="L414" s="383">
        <f t="shared" si="17"/>
        <v>2310</v>
      </c>
      <c r="M414" s="385"/>
    </row>
    <row r="415" spans="1:13" ht="19.899999999999999" customHeight="1">
      <c r="A415" s="377" t="s">
        <v>428</v>
      </c>
      <c r="B415" s="378" t="s">
        <v>401</v>
      </c>
      <c r="C415" s="386">
        <v>20180</v>
      </c>
      <c r="D415" s="380"/>
      <c r="E415" s="381"/>
      <c r="F415" s="382" t="s">
        <v>427</v>
      </c>
      <c r="G415" s="382" t="s">
        <v>403</v>
      </c>
      <c r="H415" s="383">
        <v>2100</v>
      </c>
      <c r="I415" s="383">
        <f t="shared" si="16"/>
        <v>2310</v>
      </c>
      <c r="J415" s="382" t="s">
        <v>1811</v>
      </c>
      <c r="K415" s="384">
        <f>IF(ROUND(H415*1,0)=0,"",ROUND(H415*1,0))</f>
        <v>2100</v>
      </c>
      <c r="L415" s="383">
        <f t="shared" si="17"/>
        <v>2310</v>
      </c>
      <c r="M415" s="385"/>
    </row>
    <row r="416" spans="1:13" ht="19.899999999999999" customHeight="1">
      <c r="A416" s="377" t="s">
        <v>429</v>
      </c>
      <c r="B416" s="378" t="s">
        <v>405</v>
      </c>
      <c r="C416" s="379">
        <v>20200</v>
      </c>
      <c r="D416" s="380"/>
      <c r="E416" s="381"/>
      <c r="F416" s="382" t="s">
        <v>430</v>
      </c>
      <c r="G416" s="382" t="s">
        <v>264</v>
      </c>
      <c r="H416" s="383">
        <v>2200</v>
      </c>
      <c r="I416" s="383">
        <f t="shared" si="16"/>
        <v>2420</v>
      </c>
      <c r="J416" s="382"/>
      <c r="K416" s="384">
        <f>IF(ROUND(H416*0.9,0)=0,"",ROUND(H416*0.9,0))</f>
        <v>1980</v>
      </c>
      <c r="L416" s="383">
        <f t="shared" si="17"/>
        <v>2178</v>
      </c>
      <c r="M416" s="385"/>
    </row>
    <row r="417" spans="1:13" ht="19.899999999999999" customHeight="1">
      <c r="A417" s="377"/>
      <c r="B417" s="378"/>
      <c r="C417" s="379"/>
      <c r="D417" s="380"/>
      <c r="E417" s="381"/>
      <c r="F417" s="382"/>
      <c r="G417" s="382"/>
      <c r="H417" s="383"/>
      <c r="I417" s="383"/>
      <c r="J417" s="382"/>
      <c r="K417" s="384"/>
      <c r="L417" s="383"/>
      <c r="M417" s="385"/>
    </row>
    <row r="418" spans="1:13" ht="19.899999999999999" customHeight="1">
      <c r="A418" s="377" t="s">
        <v>1866</v>
      </c>
      <c r="B418" s="378" t="s">
        <v>432</v>
      </c>
      <c r="C418" s="379">
        <v>20260</v>
      </c>
      <c r="D418" s="380"/>
      <c r="E418" s="381"/>
      <c r="F418" s="382" t="s">
        <v>433</v>
      </c>
      <c r="G418" s="382" t="s">
        <v>434</v>
      </c>
      <c r="H418" s="383">
        <v>2500</v>
      </c>
      <c r="I418" s="383">
        <f t="shared" ref="I418:I432" si="18">IF(ROUND(H418*1.1,0)=0,"",ROUND(H418*1.1,0))</f>
        <v>2750</v>
      </c>
      <c r="J418" s="382"/>
      <c r="K418" s="384">
        <f t="shared" ref="K418:K432" si="19">IF(ROUND(H418*0.9,0)=0,"",ROUND(H418*0.9,0))</f>
        <v>2250</v>
      </c>
      <c r="L418" s="383">
        <f t="shared" ref="L418:L432" si="20">IFERROR(ROUND(K418*1.1,0),"")</f>
        <v>2475</v>
      </c>
      <c r="M418" s="385"/>
    </row>
    <row r="419" spans="1:13" ht="19.899999999999999" customHeight="1">
      <c r="A419" s="387" t="s">
        <v>435</v>
      </c>
      <c r="B419" s="388" t="s">
        <v>148</v>
      </c>
      <c r="C419" s="379">
        <v>20301</v>
      </c>
      <c r="D419" s="380"/>
      <c r="E419" s="381"/>
      <c r="F419" s="382" t="s">
        <v>436</v>
      </c>
      <c r="G419" s="382" t="s">
        <v>437</v>
      </c>
      <c r="H419" s="383">
        <v>2300</v>
      </c>
      <c r="I419" s="383">
        <f t="shared" si="18"/>
        <v>2530</v>
      </c>
      <c r="J419" s="382"/>
      <c r="K419" s="384">
        <f t="shared" si="19"/>
        <v>2070</v>
      </c>
      <c r="L419" s="383">
        <f t="shared" si="20"/>
        <v>2277</v>
      </c>
      <c r="M419" s="385"/>
    </row>
    <row r="420" spans="1:13" ht="19.899999999999999" customHeight="1">
      <c r="A420" s="368"/>
      <c r="B420" s="369"/>
      <c r="C420" s="379">
        <v>20302</v>
      </c>
      <c r="D420" s="380"/>
      <c r="E420" s="381" t="s">
        <v>438</v>
      </c>
      <c r="F420" s="382" t="s">
        <v>439</v>
      </c>
      <c r="G420" s="382" t="s">
        <v>440</v>
      </c>
      <c r="H420" s="383">
        <v>3300</v>
      </c>
      <c r="I420" s="383">
        <f t="shared" si="18"/>
        <v>3630</v>
      </c>
      <c r="J420" s="382"/>
      <c r="K420" s="384">
        <f t="shared" si="19"/>
        <v>2970</v>
      </c>
      <c r="L420" s="383">
        <f t="shared" si="20"/>
        <v>3267</v>
      </c>
      <c r="M420" s="385"/>
    </row>
    <row r="421" spans="1:13" ht="19.899999999999999" customHeight="1">
      <c r="A421" s="377" t="s">
        <v>441</v>
      </c>
      <c r="B421" s="378" t="s">
        <v>1867</v>
      </c>
      <c r="C421" s="379">
        <v>20310</v>
      </c>
      <c r="D421" s="380"/>
      <c r="E421" s="381"/>
      <c r="F421" s="382" t="s">
        <v>442</v>
      </c>
      <c r="G421" s="382" t="s">
        <v>437</v>
      </c>
      <c r="H421" s="383">
        <v>2400</v>
      </c>
      <c r="I421" s="383">
        <f t="shared" si="18"/>
        <v>2640</v>
      </c>
      <c r="J421" s="382"/>
      <c r="K421" s="384">
        <f t="shared" si="19"/>
        <v>2160</v>
      </c>
      <c r="L421" s="383">
        <f t="shared" si="20"/>
        <v>2376</v>
      </c>
      <c r="M421" s="385"/>
    </row>
    <row r="422" spans="1:13" ht="19.899999999999999" customHeight="1">
      <c r="A422" s="377" t="s">
        <v>443</v>
      </c>
      <c r="B422" s="378" t="s">
        <v>372</v>
      </c>
      <c r="C422" s="379">
        <v>20320</v>
      </c>
      <c r="D422" s="380"/>
      <c r="E422" s="381"/>
      <c r="F422" s="382" t="s">
        <v>373</v>
      </c>
      <c r="G422" s="382" t="s">
        <v>281</v>
      </c>
      <c r="H422" s="383">
        <v>2400</v>
      </c>
      <c r="I422" s="383">
        <f t="shared" si="18"/>
        <v>2640</v>
      </c>
      <c r="J422" s="382"/>
      <c r="K422" s="384">
        <f t="shared" si="19"/>
        <v>2160</v>
      </c>
      <c r="L422" s="383">
        <f t="shared" si="20"/>
        <v>2376</v>
      </c>
      <c r="M422" s="385"/>
    </row>
    <row r="423" spans="1:13" ht="19.899999999999999" customHeight="1">
      <c r="A423" s="377" t="s">
        <v>444</v>
      </c>
      <c r="B423" s="378" t="s">
        <v>1868</v>
      </c>
      <c r="C423" s="386">
        <v>20310</v>
      </c>
      <c r="D423" s="380"/>
      <c r="E423" s="381"/>
      <c r="F423" s="382" t="s">
        <v>445</v>
      </c>
      <c r="G423" s="382" t="s">
        <v>437</v>
      </c>
      <c r="H423" s="383">
        <v>2400</v>
      </c>
      <c r="I423" s="383">
        <f t="shared" si="18"/>
        <v>2640</v>
      </c>
      <c r="J423" s="382"/>
      <c r="K423" s="384">
        <f t="shared" si="19"/>
        <v>2160</v>
      </c>
      <c r="L423" s="383">
        <f t="shared" si="20"/>
        <v>2376</v>
      </c>
      <c r="M423" s="385"/>
    </row>
    <row r="424" spans="1:13" ht="19.899999999999999" customHeight="1">
      <c r="A424" s="377" t="s">
        <v>1869</v>
      </c>
      <c r="B424" s="378" t="s">
        <v>1870</v>
      </c>
      <c r="C424" s="379">
        <v>20340</v>
      </c>
      <c r="D424" s="380"/>
      <c r="E424" s="381"/>
      <c r="F424" s="382" t="s">
        <v>446</v>
      </c>
      <c r="G424" s="382" t="s">
        <v>362</v>
      </c>
      <c r="H424" s="383">
        <v>2100</v>
      </c>
      <c r="I424" s="383">
        <f t="shared" si="18"/>
        <v>2310</v>
      </c>
      <c r="J424" s="382"/>
      <c r="K424" s="384">
        <f t="shared" si="19"/>
        <v>1890</v>
      </c>
      <c r="L424" s="383">
        <f t="shared" si="20"/>
        <v>2079</v>
      </c>
      <c r="M424" s="385"/>
    </row>
    <row r="425" spans="1:13" ht="19.899999999999999" customHeight="1">
      <c r="A425" s="377" t="s">
        <v>447</v>
      </c>
      <c r="B425" s="378" t="s">
        <v>448</v>
      </c>
      <c r="C425" s="379">
        <v>20350</v>
      </c>
      <c r="D425" s="380"/>
      <c r="E425" s="381"/>
      <c r="F425" s="382" t="s">
        <v>449</v>
      </c>
      <c r="G425" s="382" t="s">
        <v>370</v>
      </c>
      <c r="H425" s="383">
        <v>2600</v>
      </c>
      <c r="I425" s="383">
        <f t="shared" si="18"/>
        <v>2860</v>
      </c>
      <c r="J425" s="382"/>
      <c r="K425" s="384">
        <f t="shared" si="19"/>
        <v>2340</v>
      </c>
      <c r="L425" s="383">
        <f t="shared" si="20"/>
        <v>2574</v>
      </c>
      <c r="M425" s="385"/>
    </row>
    <row r="426" spans="1:13" ht="19.899999999999999" customHeight="1">
      <c r="A426" s="377" t="s">
        <v>450</v>
      </c>
      <c r="B426" s="378" t="s">
        <v>279</v>
      </c>
      <c r="C426" s="379">
        <v>20360</v>
      </c>
      <c r="D426" s="380"/>
      <c r="E426" s="381"/>
      <c r="F426" s="382" t="s">
        <v>280</v>
      </c>
      <c r="G426" s="382" t="s">
        <v>281</v>
      </c>
      <c r="H426" s="383">
        <v>2500</v>
      </c>
      <c r="I426" s="383">
        <f t="shared" si="18"/>
        <v>2750</v>
      </c>
      <c r="J426" s="382"/>
      <c r="K426" s="384">
        <f t="shared" si="19"/>
        <v>2250</v>
      </c>
      <c r="L426" s="383">
        <f t="shared" si="20"/>
        <v>2475</v>
      </c>
      <c r="M426" s="385"/>
    </row>
    <row r="427" spans="1:13" ht="19.899999999999999" customHeight="1">
      <c r="A427" s="377" t="s">
        <v>451</v>
      </c>
      <c r="B427" s="378" t="s">
        <v>279</v>
      </c>
      <c r="C427" s="379">
        <v>20370</v>
      </c>
      <c r="D427" s="380"/>
      <c r="E427" s="381"/>
      <c r="F427" s="382" t="s">
        <v>452</v>
      </c>
      <c r="G427" s="382" t="s">
        <v>281</v>
      </c>
      <c r="H427" s="383">
        <v>2200</v>
      </c>
      <c r="I427" s="383">
        <f t="shared" si="18"/>
        <v>2420</v>
      </c>
      <c r="J427" s="382"/>
      <c r="K427" s="384">
        <f t="shared" si="19"/>
        <v>1980</v>
      </c>
      <c r="L427" s="383">
        <f t="shared" si="20"/>
        <v>2178</v>
      </c>
      <c r="M427" s="385"/>
    </row>
    <row r="428" spans="1:13" ht="19.899999999999999" customHeight="1">
      <c r="A428" s="377" t="s">
        <v>453</v>
      </c>
      <c r="B428" s="378" t="s">
        <v>296</v>
      </c>
      <c r="C428" s="379">
        <v>20380</v>
      </c>
      <c r="D428" s="380"/>
      <c r="E428" s="381"/>
      <c r="F428" s="382" t="s">
        <v>378</v>
      </c>
      <c r="G428" s="382" t="s">
        <v>362</v>
      </c>
      <c r="H428" s="383">
        <v>2300</v>
      </c>
      <c r="I428" s="383">
        <f t="shared" si="18"/>
        <v>2530</v>
      </c>
      <c r="J428" s="382"/>
      <c r="K428" s="384">
        <f t="shared" si="19"/>
        <v>2070</v>
      </c>
      <c r="L428" s="383">
        <f t="shared" si="20"/>
        <v>2277</v>
      </c>
      <c r="M428" s="385"/>
    </row>
    <row r="429" spans="1:13" ht="19.899999999999999" customHeight="1">
      <c r="A429" s="377" t="s">
        <v>454</v>
      </c>
      <c r="B429" s="378" t="s">
        <v>294</v>
      </c>
      <c r="C429" s="379">
        <v>20390</v>
      </c>
      <c r="D429" s="380"/>
      <c r="E429" s="381"/>
      <c r="F429" s="382" t="s">
        <v>380</v>
      </c>
      <c r="G429" s="382" t="s">
        <v>1856</v>
      </c>
      <c r="H429" s="383">
        <v>2300</v>
      </c>
      <c r="I429" s="383">
        <f t="shared" si="18"/>
        <v>2530</v>
      </c>
      <c r="J429" s="382"/>
      <c r="K429" s="384">
        <f t="shared" si="19"/>
        <v>2070</v>
      </c>
      <c r="L429" s="383">
        <f t="shared" si="20"/>
        <v>2277</v>
      </c>
      <c r="M429" s="385"/>
    </row>
    <row r="430" spans="1:13" ht="19.899999999999999" customHeight="1">
      <c r="A430" s="377" t="s">
        <v>455</v>
      </c>
      <c r="B430" s="378" t="s">
        <v>298</v>
      </c>
      <c r="C430" s="379">
        <v>20400</v>
      </c>
      <c r="D430" s="380"/>
      <c r="E430" s="381"/>
      <c r="F430" s="382" t="s">
        <v>456</v>
      </c>
      <c r="G430" s="382" t="s">
        <v>300</v>
      </c>
      <c r="H430" s="383">
        <v>2500</v>
      </c>
      <c r="I430" s="383">
        <f t="shared" si="18"/>
        <v>2750</v>
      </c>
      <c r="J430" s="382"/>
      <c r="K430" s="384">
        <f t="shared" si="19"/>
        <v>2250</v>
      </c>
      <c r="L430" s="383">
        <f t="shared" si="20"/>
        <v>2475</v>
      </c>
      <c r="M430" s="385"/>
    </row>
    <row r="431" spans="1:13" ht="19.899999999999999" customHeight="1">
      <c r="A431" s="377" t="s">
        <v>457</v>
      </c>
      <c r="B431" s="378" t="s">
        <v>302</v>
      </c>
      <c r="C431" s="379">
        <v>20410</v>
      </c>
      <c r="D431" s="380"/>
      <c r="E431" s="381"/>
      <c r="F431" s="382" t="s">
        <v>458</v>
      </c>
      <c r="G431" s="382" t="s">
        <v>300</v>
      </c>
      <c r="H431" s="383">
        <v>2400</v>
      </c>
      <c r="I431" s="383">
        <f t="shared" si="18"/>
        <v>2640</v>
      </c>
      <c r="J431" s="382"/>
      <c r="K431" s="384">
        <f t="shared" si="19"/>
        <v>2160</v>
      </c>
      <c r="L431" s="383">
        <f t="shared" si="20"/>
        <v>2376</v>
      </c>
      <c r="M431" s="385"/>
    </row>
    <row r="432" spans="1:13" ht="19.899999999999999" customHeight="1">
      <c r="A432" s="377" t="s">
        <v>459</v>
      </c>
      <c r="B432" s="378" t="s">
        <v>460</v>
      </c>
      <c r="C432" s="386">
        <v>25050</v>
      </c>
      <c r="D432" s="380"/>
      <c r="E432" s="381"/>
      <c r="F432" s="382" t="s">
        <v>461</v>
      </c>
      <c r="G432" s="382" t="s">
        <v>462</v>
      </c>
      <c r="H432" s="383">
        <v>1500</v>
      </c>
      <c r="I432" s="383">
        <f t="shared" si="18"/>
        <v>1650</v>
      </c>
      <c r="J432" s="382"/>
      <c r="K432" s="384">
        <f t="shared" si="19"/>
        <v>1350</v>
      </c>
      <c r="L432" s="383">
        <f t="shared" si="20"/>
        <v>1485</v>
      </c>
      <c r="M432" s="385"/>
    </row>
    <row r="433" spans="1:13" ht="19.899999999999999" customHeight="1">
      <c r="A433" s="377"/>
      <c r="B433" s="378"/>
      <c r="C433" s="386"/>
      <c r="D433" s="380"/>
      <c r="E433" s="381"/>
      <c r="F433" s="382"/>
      <c r="G433" s="382"/>
      <c r="H433" s="383"/>
      <c r="I433" s="383"/>
      <c r="J433" s="382"/>
      <c r="K433" s="384"/>
      <c r="L433" s="383"/>
      <c r="M433" s="385"/>
    </row>
    <row r="434" spans="1:13" ht="19.899999999999999" customHeight="1">
      <c r="A434" s="377" t="s">
        <v>1871</v>
      </c>
      <c r="B434" s="378" t="s">
        <v>463</v>
      </c>
      <c r="C434" s="379">
        <v>20460</v>
      </c>
      <c r="D434" s="380"/>
      <c r="E434" s="381"/>
      <c r="F434" s="382" t="s">
        <v>464</v>
      </c>
      <c r="G434" s="382" t="s">
        <v>362</v>
      </c>
      <c r="H434" s="383">
        <v>2450</v>
      </c>
      <c r="I434" s="383">
        <f t="shared" ref="I434:I443" si="21">IF(ROUND(H434*1.1,0)=0,"",ROUND(H434*1.1,0))</f>
        <v>2695</v>
      </c>
      <c r="J434" s="382"/>
      <c r="K434" s="384">
        <f t="shared" ref="K434:K443" si="22">IF(ROUND(H434*0.9,0)=0,"",ROUND(H434*0.9,0))</f>
        <v>2205</v>
      </c>
      <c r="L434" s="383">
        <f t="shared" ref="L434:L443" si="23">IFERROR(ROUND(K434*1.1,0),"")</f>
        <v>2426</v>
      </c>
      <c r="M434" s="385"/>
    </row>
    <row r="435" spans="1:13" ht="19.899999999999999" customHeight="1">
      <c r="A435" s="377" t="s">
        <v>1872</v>
      </c>
      <c r="B435" s="378" t="s">
        <v>465</v>
      </c>
      <c r="C435" s="379">
        <v>20500</v>
      </c>
      <c r="D435" s="380"/>
      <c r="E435" s="381"/>
      <c r="F435" s="382" t="s">
        <v>466</v>
      </c>
      <c r="G435" s="382" t="s">
        <v>467</v>
      </c>
      <c r="H435" s="383">
        <v>2700</v>
      </c>
      <c r="I435" s="383">
        <f t="shared" si="21"/>
        <v>2970</v>
      </c>
      <c r="J435" s="382"/>
      <c r="K435" s="384">
        <f t="shared" si="22"/>
        <v>2430</v>
      </c>
      <c r="L435" s="383">
        <f t="shared" si="23"/>
        <v>2673</v>
      </c>
      <c r="M435" s="385"/>
    </row>
    <row r="436" spans="1:13" ht="19.899999999999999" customHeight="1">
      <c r="A436" s="377" t="s">
        <v>468</v>
      </c>
      <c r="B436" s="378" t="s">
        <v>273</v>
      </c>
      <c r="C436" s="379">
        <v>20540</v>
      </c>
      <c r="D436" s="380"/>
      <c r="E436" s="381"/>
      <c r="F436" s="382"/>
      <c r="G436" s="382"/>
      <c r="H436" s="383"/>
      <c r="I436" s="383" t="str">
        <f t="shared" si="21"/>
        <v/>
      </c>
      <c r="J436" s="382"/>
      <c r="K436" s="384" t="str">
        <f t="shared" si="22"/>
        <v/>
      </c>
      <c r="L436" s="383" t="str">
        <f t="shared" si="23"/>
        <v/>
      </c>
      <c r="M436" s="385"/>
    </row>
    <row r="437" spans="1:13" ht="19.899999999999999" customHeight="1">
      <c r="A437" s="377" t="s">
        <v>469</v>
      </c>
      <c r="B437" s="378" t="s">
        <v>448</v>
      </c>
      <c r="C437" s="386">
        <v>20350</v>
      </c>
      <c r="D437" s="380"/>
      <c r="E437" s="381"/>
      <c r="F437" s="382" t="s">
        <v>470</v>
      </c>
      <c r="G437" s="382" t="s">
        <v>370</v>
      </c>
      <c r="H437" s="383">
        <v>2600</v>
      </c>
      <c r="I437" s="383">
        <f t="shared" si="21"/>
        <v>2860</v>
      </c>
      <c r="J437" s="382"/>
      <c r="K437" s="384">
        <f t="shared" si="22"/>
        <v>2340</v>
      </c>
      <c r="L437" s="383">
        <f t="shared" si="23"/>
        <v>2574</v>
      </c>
      <c r="M437" s="385"/>
    </row>
    <row r="438" spans="1:13" ht="19.899999999999999" customHeight="1">
      <c r="A438" s="377" t="s">
        <v>471</v>
      </c>
      <c r="B438" s="378" t="s">
        <v>472</v>
      </c>
      <c r="C438" s="379">
        <v>20560</v>
      </c>
      <c r="D438" s="380"/>
      <c r="E438" s="381"/>
      <c r="F438" s="382"/>
      <c r="G438" s="382"/>
      <c r="H438" s="383"/>
      <c r="I438" s="383" t="str">
        <f t="shared" si="21"/>
        <v/>
      </c>
      <c r="J438" s="382"/>
      <c r="K438" s="384" t="str">
        <f t="shared" si="22"/>
        <v/>
      </c>
      <c r="L438" s="383" t="str">
        <f t="shared" si="23"/>
        <v/>
      </c>
      <c r="M438" s="385"/>
    </row>
    <row r="439" spans="1:13" ht="19.899999999999999" customHeight="1">
      <c r="A439" s="377" t="s">
        <v>473</v>
      </c>
      <c r="B439" s="378" t="s">
        <v>279</v>
      </c>
      <c r="C439" s="379">
        <v>20570</v>
      </c>
      <c r="D439" s="380"/>
      <c r="E439" s="381"/>
      <c r="F439" s="382"/>
      <c r="G439" s="382"/>
      <c r="H439" s="383"/>
      <c r="I439" s="383" t="str">
        <f t="shared" si="21"/>
        <v/>
      </c>
      <c r="J439" s="382"/>
      <c r="K439" s="384" t="str">
        <f t="shared" si="22"/>
        <v/>
      </c>
      <c r="L439" s="383" t="str">
        <f t="shared" si="23"/>
        <v/>
      </c>
      <c r="M439" s="385"/>
    </row>
    <row r="440" spans="1:13" ht="19.899999999999999" customHeight="1">
      <c r="A440" s="377" t="s">
        <v>474</v>
      </c>
      <c r="B440" s="378" t="s">
        <v>296</v>
      </c>
      <c r="C440" s="379">
        <v>20580</v>
      </c>
      <c r="D440" s="380"/>
      <c r="E440" s="381"/>
      <c r="F440" s="382"/>
      <c r="G440" s="382"/>
      <c r="H440" s="383"/>
      <c r="I440" s="383" t="str">
        <f t="shared" si="21"/>
        <v/>
      </c>
      <c r="J440" s="382"/>
      <c r="K440" s="384" t="str">
        <f t="shared" si="22"/>
        <v/>
      </c>
      <c r="L440" s="383" t="str">
        <f t="shared" si="23"/>
        <v/>
      </c>
      <c r="M440" s="385"/>
    </row>
    <row r="441" spans="1:13" ht="19.899999999999999" customHeight="1">
      <c r="A441" s="377" t="s">
        <v>475</v>
      </c>
      <c r="B441" s="378" t="s">
        <v>294</v>
      </c>
      <c r="C441" s="379">
        <v>20590</v>
      </c>
      <c r="D441" s="380"/>
      <c r="E441" s="381"/>
      <c r="F441" s="382" t="s">
        <v>476</v>
      </c>
      <c r="G441" s="382" t="s">
        <v>1856</v>
      </c>
      <c r="H441" s="383">
        <v>2300</v>
      </c>
      <c r="I441" s="383">
        <f t="shared" si="21"/>
        <v>2530</v>
      </c>
      <c r="J441" s="382"/>
      <c r="K441" s="384">
        <f t="shared" si="22"/>
        <v>2070</v>
      </c>
      <c r="L441" s="383">
        <f t="shared" si="23"/>
        <v>2277</v>
      </c>
      <c r="M441" s="385"/>
    </row>
    <row r="442" spans="1:13" ht="19.899999999999999" customHeight="1">
      <c r="A442" s="377" t="s">
        <v>477</v>
      </c>
      <c r="B442" s="378" t="s">
        <v>298</v>
      </c>
      <c r="C442" s="386">
        <v>20400</v>
      </c>
      <c r="D442" s="380"/>
      <c r="E442" s="381"/>
      <c r="F442" s="382" t="s">
        <v>478</v>
      </c>
      <c r="G442" s="382" t="s">
        <v>300</v>
      </c>
      <c r="H442" s="383">
        <v>2500</v>
      </c>
      <c r="I442" s="383">
        <f t="shared" si="21"/>
        <v>2750</v>
      </c>
      <c r="J442" s="382"/>
      <c r="K442" s="384">
        <f t="shared" si="22"/>
        <v>2250</v>
      </c>
      <c r="L442" s="383">
        <f t="shared" si="23"/>
        <v>2475</v>
      </c>
      <c r="M442" s="385"/>
    </row>
    <row r="443" spans="1:13" ht="19.899999999999999" customHeight="1">
      <c r="A443" s="377" t="s">
        <v>479</v>
      </c>
      <c r="B443" s="378" t="s">
        <v>302</v>
      </c>
      <c r="C443" s="379">
        <v>20610</v>
      </c>
      <c r="D443" s="380"/>
      <c r="E443" s="381"/>
      <c r="F443" s="382" t="s">
        <v>303</v>
      </c>
      <c r="G443" s="382" t="s">
        <v>304</v>
      </c>
      <c r="H443" s="383">
        <v>2600</v>
      </c>
      <c r="I443" s="383">
        <f t="shared" si="21"/>
        <v>2860</v>
      </c>
      <c r="J443" s="382"/>
      <c r="K443" s="384">
        <f t="shared" si="22"/>
        <v>2340</v>
      </c>
      <c r="L443" s="383">
        <f t="shared" si="23"/>
        <v>2574</v>
      </c>
      <c r="M443" s="385"/>
    </row>
    <row r="444" spans="1:13" ht="19.899999999999999" customHeight="1" thickBot="1">
      <c r="A444" s="389"/>
      <c r="B444" s="390"/>
      <c r="C444" s="391"/>
      <c r="D444" s="392"/>
      <c r="E444" s="393"/>
      <c r="F444" s="394"/>
      <c r="G444" s="394"/>
      <c r="H444" s="395"/>
      <c r="I444" s="395"/>
      <c r="J444" s="394"/>
      <c r="K444" s="396"/>
      <c r="L444" s="395"/>
      <c r="M444" s="397"/>
    </row>
    <row r="445" spans="1:13" ht="19.899999999999999" customHeight="1" thickTop="1">
      <c r="A445" s="183"/>
      <c r="B445" s="183"/>
    </row>
    <row r="446" spans="1:13" s="60" customFormat="1" ht="12" customHeight="1">
      <c r="A446" s="56"/>
      <c r="B446" s="56"/>
      <c r="C446" s="101"/>
      <c r="D446" s="56"/>
      <c r="E446" s="52"/>
      <c r="F446" s="56"/>
      <c r="G446" s="56"/>
      <c r="H446" s="53"/>
      <c r="I446" s="53"/>
      <c r="J446" s="56"/>
      <c r="K446" s="56"/>
      <c r="L446" s="53"/>
      <c r="M446" s="56"/>
    </row>
    <row r="447" spans="1:13" s="277" customFormat="1" ht="20.100000000000001" customHeight="1">
      <c r="A447" s="780" t="s">
        <v>480</v>
      </c>
      <c r="B447" s="781"/>
      <c r="C447" s="781"/>
      <c r="D447" s="782"/>
      <c r="E447" s="253"/>
      <c r="F447" s="254"/>
      <c r="G447" s="254"/>
      <c r="H447" s="255"/>
      <c r="I447" s="255"/>
      <c r="J447" s="256"/>
      <c r="K447" s="255"/>
      <c r="L447" s="255"/>
      <c r="M447" s="254"/>
    </row>
    <row r="448" spans="1:13" s="277" customFormat="1" ht="20.100000000000001" customHeight="1" thickBot="1">
      <c r="A448" s="259"/>
      <c r="B448" s="259"/>
      <c r="C448" s="398"/>
      <c r="D448" s="398"/>
      <c r="E448" s="253"/>
      <c r="F448" s="254"/>
      <c r="G448" s="254"/>
      <c r="H448" s="255"/>
      <c r="I448" s="255"/>
      <c r="J448" s="256"/>
      <c r="K448" s="255"/>
      <c r="L448" s="255"/>
      <c r="M448" s="254"/>
    </row>
    <row r="449" spans="1:13" s="258" customFormat="1" ht="20.100000000000001" customHeight="1" thickTop="1" thickBot="1">
      <c r="A449" s="363" t="s">
        <v>1767</v>
      </c>
      <c r="B449" s="720" t="s">
        <v>1768</v>
      </c>
      <c r="C449" s="779" t="s">
        <v>18</v>
      </c>
      <c r="D449" s="779"/>
      <c r="E449" s="364"/>
      <c r="F449" s="720" t="s">
        <v>1769</v>
      </c>
      <c r="G449" s="720" t="s">
        <v>1770</v>
      </c>
      <c r="H449" s="365" t="s">
        <v>21</v>
      </c>
      <c r="I449" s="365" t="s">
        <v>22</v>
      </c>
      <c r="J449" s="366"/>
      <c r="K449" s="365"/>
      <c r="L449" s="365" t="s">
        <v>23</v>
      </c>
      <c r="M449" s="367" t="s">
        <v>1771</v>
      </c>
    </row>
    <row r="450" spans="1:13" ht="19.899999999999999" customHeight="1" thickTop="1">
      <c r="A450" s="368" t="s">
        <v>481</v>
      </c>
      <c r="B450" s="369" t="s">
        <v>482</v>
      </c>
      <c r="C450" s="370">
        <v>20710</v>
      </c>
      <c r="D450" s="371"/>
      <c r="E450" s="372"/>
      <c r="F450" s="373"/>
      <c r="G450" s="373"/>
      <c r="H450" s="374"/>
      <c r="I450" s="374" t="str">
        <f t="shared" ref="I450:I455" si="24">IF(ROUND(H450*1.1,0)=0,"",ROUND(H450*1.1,0))</f>
        <v/>
      </c>
      <c r="J450" s="373"/>
      <c r="K450" s="375" t="str">
        <f>IF(ROUND(H450*0.9,0)=0,"",ROUND(H450*0.9,0))</f>
        <v/>
      </c>
      <c r="L450" s="374" t="str">
        <f t="shared" ref="L450:L455" si="25">IFERROR(ROUND(K450*1.1,0),"")</f>
        <v/>
      </c>
      <c r="M450" s="376"/>
    </row>
    <row r="451" spans="1:13" ht="19.899999999999999" customHeight="1">
      <c r="A451" s="377" t="s">
        <v>483</v>
      </c>
      <c r="B451" s="378" t="s">
        <v>1765</v>
      </c>
      <c r="C451" s="379">
        <v>20860</v>
      </c>
      <c r="D451" s="380"/>
      <c r="E451" s="381"/>
      <c r="F451" s="382" t="s">
        <v>1873</v>
      </c>
      <c r="G451" s="382" t="s">
        <v>484</v>
      </c>
      <c r="H451" s="383">
        <v>4200</v>
      </c>
      <c r="I451" s="383">
        <f t="shared" si="24"/>
        <v>4620</v>
      </c>
      <c r="J451" s="382" t="s">
        <v>1811</v>
      </c>
      <c r="K451" s="384">
        <f>IF(ROUND(H451*1,0)=0,"",ROUND(H451*1,0))</f>
        <v>4200</v>
      </c>
      <c r="L451" s="383">
        <f t="shared" si="25"/>
        <v>4620</v>
      </c>
      <c r="M451" s="385"/>
    </row>
    <row r="452" spans="1:13" ht="19.899999999999999" customHeight="1">
      <c r="A452" s="377" t="s">
        <v>485</v>
      </c>
      <c r="B452" s="378" t="s">
        <v>1860</v>
      </c>
      <c r="C452" s="379">
        <v>20870</v>
      </c>
      <c r="D452" s="380"/>
      <c r="E452" s="381"/>
      <c r="F452" s="382" t="s">
        <v>1874</v>
      </c>
      <c r="G452" s="382" t="s">
        <v>484</v>
      </c>
      <c r="H452" s="383">
        <v>4200</v>
      </c>
      <c r="I452" s="383">
        <f t="shared" si="24"/>
        <v>4620</v>
      </c>
      <c r="J452" s="382" t="s">
        <v>1811</v>
      </c>
      <c r="K452" s="384">
        <f>IF(ROUND(H452*1,0)=0,"",ROUND(H452*1,0))</f>
        <v>4200</v>
      </c>
      <c r="L452" s="383">
        <f t="shared" si="25"/>
        <v>4620</v>
      </c>
      <c r="M452" s="385"/>
    </row>
    <row r="453" spans="1:13" ht="19.899999999999999" customHeight="1">
      <c r="A453" s="377" t="s">
        <v>486</v>
      </c>
      <c r="B453" s="378" t="s">
        <v>487</v>
      </c>
      <c r="C453" s="379">
        <v>20880</v>
      </c>
      <c r="D453" s="380"/>
      <c r="E453" s="381"/>
      <c r="F453" s="382"/>
      <c r="G453" s="382"/>
      <c r="H453" s="383"/>
      <c r="I453" s="383" t="str">
        <f t="shared" si="24"/>
        <v/>
      </c>
      <c r="J453" s="382"/>
      <c r="K453" s="384" t="str">
        <f>IF(ROUND(H453*0.9,0)=0,"",ROUND(H453*0.9,0))</f>
        <v/>
      </c>
      <c r="L453" s="383" t="str">
        <f t="shared" si="25"/>
        <v/>
      </c>
      <c r="M453" s="385"/>
    </row>
    <row r="454" spans="1:13" ht="19.899999999999999" customHeight="1">
      <c r="A454" s="377" t="s">
        <v>488</v>
      </c>
      <c r="B454" s="378" t="s">
        <v>487</v>
      </c>
      <c r="C454" s="379">
        <v>20890</v>
      </c>
      <c r="D454" s="380"/>
      <c r="E454" s="381"/>
      <c r="F454" s="382"/>
      <c r="G454" s="382"/>
      <c r="H454" s="383"/>
      <c r="I454" s="383" t="str">
        <f t="shared" si="24"/>
        <v/>
      </c>
      <c r="J454" s="382"/>
      <c r="K454" s="384" t="str">
        <f>IF(ROUND(H454*0.9,0)=0,"",ROUND(H454*0.9,0))</f>
        <v/>
      </c>
      <c r="L454" s="383" t="str">
        <f t="shared" si="25"/>
        <v/>
      </c>
      <c r="M454" s="385"/>
    </row>
    <row r="455" spans="1:13" ht="19.899999999999999" customHeight="1">
      <c r="A455" s="377" t="s">
        <v>489</v>
      </c>
      <c r="B455" s="378" t="s">
        <v>490</v>
      </c>
      <c r="C455" s="379">
        <v>20900</v>
      </c>
      <c r="D455" s="380"/>
      <c r="E455" s="381"/>
      <c r="F455" s="382"/>
      <c r="G455" s="382"/>
      <c r="H455" s="383"/>
      <c r="I455" s="383" t="str">
        <f t="shared" si="24"/>
        <v/>
      </c>
      <c r="J455" s="382"/>
      <c r="K455" s="384" t="str">
        <f>IF(ROUND(H455*0.9,0)=0,"",ROUND(H455*0.9,0))</f>
        <v/>
      </c>
      <c r="L455" s="383" t="str">
        <f t="shared" si="25"/>
        <v/>
      </c>
      <c r="M455" s="385"/>
    </row>
    <row r="456" spans="1:13" ht="19.899999999999999" customHeight="1" thickBot="1">
      <c r="A456" s="389"/>
      <c r="B456" s="390"/>
      <c r="C456" s="391"/>
      <c r="D456" s="392"/>
      <c r="E456" s="393"/>
      <c r="F456" s="394"/>
      <c r="G456" s="394"/>
      <c r="H456" s="395"/>
      <c r="I456" s="395"/>
      <c r="J456" s="394"/>
      <c r="K456" s="396"/>
      <c r="L456" s="395"/>
      <c r="M456" s="397"/>
    </row>
    <row r="457" spans="1:13" ht="19.899999999999999" customHeight="1" thickTop="1">
      <c r="A457" s="183"/>
      <c r="B457" s="183"/>
    </row>
    <row r="458" spans="1:13" s="60" customFormat="1" ht="20.100000000000001" customHeight="1">
      <c r="A458" s="56"/>
      <c r="B458" s="56"/>
      <c r="C458" s="101"/>
      <c r="D458" s="56"/>
      <c r="E458" s="52"/>
      <c r="F458" s="56"/>
      <c r="G458" s="56"/>
      <c r="H458" s="53"/>
      <c r="I458" s="53"/>
      <c r="J458" s="56"/>
      <c r="K458" s="56"/>
      <c r="L458" s="53"/>
      <c r="M458" s="56"/>
    </row>
    <row r="459" spans="1:13" s="277" customFormat="1" ht="20.100000000000001" customHeight="1">
      <c r="A459" s="780" t="s">
        <v>491</v>
      </c>
      <c r="B459" s="781"/>
      <c r="C459" s="781"/>
      <c r="D459" s="782"/>
      <c r="E459" s="253"/>
      <c r="F459" s="254"/>
      <c r="G459" s="254"/>
      <c r="H459" s="255"/>
      <c r="I459" s="255"/>
      <c r="J459" s="256"/>
      <c r="K459" s="255"/>
      <c r="L459" s="255"/>
      <c r="M459" s="254"/>
    </row>
    <row r="460" spans="1:13" s="277" customFormat="1" ht="20.100000000000001" customHeight="1" thickBot="1">
      <c r="A460" s="259"/>
      <c r="B460" s="259"/>
      <c r="C460" s="398"/>
      <c r="D460" s="398"/>
      <c r="E460" s="253"/>
      <c r="F460" s="254"/>
      <c r="G460" s="254"/>
      <c r="H460" s="255"/>
      <c r="I460" s="255"/>
      <c r="J460" s="256"/>
      <c r="K460" s="255"/>
      <c r="L460" s="255"/>
      <c r="M460" s="254"/>
    </row>
    <row r="461" spans="1:13" s="258" customFormat="1" ht="20.100000000000001" customHeight="1" thickTop="1" thickBot="1">
      <c r="A461" s="363" t="s">
        <v>1767</v>
      </c>
      <c r="B461" s="720" t="s">
        <v>1768</v>
      </c>
      <c r="C461" s="779" t="s">
        <v>18</v>
      </c>
      <c r="D461" s="779"/>
      <c r="E461" s="364"/>
      <c r="F461" s="720" t="s">
        <v>1769</v>
      </c>
      <c r="G461" s="720" t="s">
        <v>1770</v>
      </c>
      <c r="H461" s="365" t="s">
        <v>21</v>
      </c>
      <c r="I461" s="365" t="s">
        <v>22</v>
      </c>
      <c r="J461" s="366"/>
      <c r="K461" s="365"/>
      <c r="L461" s="365" t="s">
        <v>23</v>
      </c>
      <c r="M461" s="367" t="s">
        <v>1771</v>
      </c>
    </row>
    <row r="462" spans="1:13" ht="19.899999999999999" customHeight="1" thickTop="1">
      <c r="A462" s="368" t="s">
        <v>1875</v>
      </c>
      <c r="B462" s="369" t="s">
        <v>141</v>
      </c>
      <c r="C462" s="370">
        <v>20930</v>
      </c>
      <c r="D462" s="371"/>
      <c r="E462" s="372"/>
      <c r="F462" s="373" t="s">
        <v>492</v>
      </c>
      <c r="G462" s="373" t="s">
        <v>362</v>
      </c>
      <c r="H462" s="374">
        <v>2400</v>
      </c>
      <c r="I462" s="374">
        <f>IF(ROUND(H462*1.1,0)=0,"",ROUND(H462*1.1,0))</f>
        <v>2640</v>
      </c>
      <c r="J462" s="373"/>
      <c r="K462" s="375">
        <f>IF(ROUND(H462*0.9,0)=0,"",ROUND(H462*0.9,0))</f>
        <v>2160</v>
      </c>
      <c r="L462" s="374">
        <f>IFERROR(ROUND(K462*1.1,0),"")</f>
        <v>2376</v>
      </c>
      <c r="M462" s="376"/>
    </row>
    <row r="463" spans="1:13" ht="19.899999999999999" customHeight="1">
      <c r="A463" s="377" t="s">
        <v>1876</v>
      </c>
      <c r="B463" s="378" t="s">
        <v>493</v>
      </c>
      <c r="C463" s="379">
        <v>20940</v>
      </c>
      <c r="D463" s="380"/>
      <c r="E463" s="381"/>
      <c r="F463" s="382" t="s">
        <v>494</v>
      </c>
      <c r="G463" s="382" t="s">
        <v>495</v>
      </c>
      <c r="H463" s="383">
        <v>2200</v>
      </c>
      <c r="I463" s="383">
        <f>IF(ROUND(H463*1.1,0)=0,"",ROUND(H463*1.1,0))</f>
        <v>2420</v>
      </c>
      <c r="J463" s="382"/>
      <c r="K463" s="384">
        <f>IF(ROUND(H463*0.9,0)=0,"",ROUND(H463*0.9,0))</f>
        <v>1980</v>
      </c>
      <c r="L463" s="383">
        <f>IFERROR(ROUND(K463*1.1,0),"")</f>
        <v>2178</v>
      </c>
      <c r="M463" s="385"/>
    </row>
    <row r="464" spans="1:13" ht="19.899999999999999" customHeight="1" thickBot="1">
      <c r="A464" s="389"/>
      <c r="B464" s="390"/>
      <c r="C464" s="391"/>
      <c r="D464" s="392"/>
      <c r="E464" s="393"/>
      <c r="F464" s="394"/>
      <c r="G464" s="394"/>
      <c r="H464" s="395"/>
      <c r="I464" s="395"/>
      <c r="J464" s="394"/>
      <c r="K464" s="396"/>
      <c r="L464" s="395"/>
      <c r="M464" s="397"/>
    </row>
    <row r="465" spans="1:13" ht="19.899999999999999" customHeight="1" thickTop="1">
      <c r="A465" s="183"/>
      <c r="B465" s="183"/>
    </row>
    <row r="466" spans="1:13" ht="19.899999999999999" customHeight="1">
      <c r="A466" s="183"/>
      <c r="B466" s="183"/>
    </row>
    <row r="467" spans="1:13" s="60" customFormat="1" ht="20.100000000000001" customHeight="1" thickBot="1">
      <c r="A467" s="56"/>
      <c r="B467" s="56"/>
      <c r="C467" s="101"/>
      <c r="D467" s="56"/>
      <c r="E467" s="52"/>
      <c r="F467" s="56"/>
      <c r="G467" s="56"/>
      <c r="H467" s="53"/>
      <c r="I467" s="53"/>
      <c r="J467" s="56"/>
      <c r="K467" s="56"/>
      <c r="L467" s="53"/>
      <c r="M467" s="56"/>
    </row>
    <row r="468" spans="1:13" s="60" customFormat="1" ht="20.100000000000001" customHeight="1" thickTop="1" thickBot="1">
      <c r="A468" s="789" t="s">
        <v>496</v>
      </c>
      <c r="B468" s="790"/>
      <c r="C468" s="790"/>
      <c r="D468" s="790"/>
      <c r="E468" s="790"/>
      <c r="F468" s="791"/>
      <c r="G468" s="56"/>
      <c r="H468" s="53"/>
      <c r="I468" s="53"/>
      <c r="J468" s="56"/>
      <c r="K468" s="56"/>
      <c r="L468" s="53"/>
      <c r="M468" s="56"/>
    </row>
    <row r="469" spans="1:13" s="60" customFormat="1" ht="20.100000000000001" customHeight="1" thickTop="1">
      <c r="A469" s="56"/>
      <c r="B469" s="56"/>
      <c r="C469" s="101"/>
      <c r="D469" s="56"/>
      <c r="E469" s="52"/>
      <c r="F469" s="56"/>
      <c r="G469" s="56"/>
      <c r="H469" s="53"/>
      <c r="I469" s="53"/>
      <c r="J469" s="56"/>
      <c r="K469" s="56"/>
      <c r="L469" s="53"/>
      <c r="M469" s="56"/>
    </row>
    <row r="470" spans="1:13" s="277" customFormat="1" ht="20.100000000000001" customHeight="1">
      <c r="A470" s="780" t="s">
        <v>497</v>
      </c>
      <c r="B470" s="781"/>
      <c r="C470" s="781"/>
      <c r="D470" s="782"/>
      <c r="E470" s="253"/>
      <c r="F470" s="254"/>
      <c r="G470" s="254"/>
      <c r="H470" s="255"/>
      <c r="I470" s="255"/>
      <c r="J470" s="256"/>
      <c r="K470" s="255"/>
      <c r="L470" s="255"/>
      <c r="M470" s="254"/>
    </row>
    <row r="471" spans="1:13" s="277" customFormat="1" ht="20.100000000000001" customHeight="1" thickBot="1">
      <c r="A471" s="259"/>
      <c r="B471" s="259"/>
      <c r="C471" s="398"/>
      <c r="D471" s="398"/>
      <c r="E471" s="253"/>
      <c r="F471" s="254"/>
      <c r="G471" s="254"/>
      <c r="H471" s="255"/>
      <c r="I471" s="255"/>
      <c r="J471" s="256"/>
      <c r="K471" s="255"/>
      <c r="L471" s="255"/>
      <c r="M471" s="254"/>
    </row>
    <row r="472" spans="1:13" s="258" customFormat="1" ht="20.100000000000001" customHeight="1" thickTop="1" thickBot="1">
      <c r="A472" s="363" t="s">
        <v>1780</v>
      </c>
      <c r="B472" s="720" t="s">
        <v>1781</v>
      </c>
      <c r="C472" s="779" t="s">
        <v>18</v>
      </c>
      <c r="D472" s="779"/>
      <c r="E472" s="364"/>
      <c r="F472" s="720" t="s">
        <v>1782</v>
      </c>
      <c r="G472" s="720" t="s">
        <v>1783</v>
      </c>
      <c r="H472" s="365" t="s">
        <v>21</v>
      </c>
      <c r="I472" s="365" t="s">
        <v>22</v>
      </c>
      <c r="J472" s="366"/>
      <c r="K472" s="365"/>
      <c r="L472" s="365" t="s">
        <v>23</v>
      </c>
      <c r="M472" s="367" t="s">
        <v>1784</v>
      </c>
    </row>
    <row r="473" spans="1:13" ht="19.899999999999999" customHeight="1" thickTop="1">
      <c r="A473" s="368" t="s">
        <v>1878</v>
      </c>
      <c r="B473" s="369" t="s">
        <v>1865</v>
      </c>
      <c r="C473" s="370">
        <v>21010</v>
      </c>
      <c r="D473" s="371"/>
      <c r="E473" s="372"/>
      <c r="F473" s="373" t="s">
        <v>498</v>
      </c>
      <c r="G473" s="373" t="s">
        <v>392</v>
      </c>
      <c r="H473" s="374">
        <v>3250</v>
      </c>
      <c r="I473" s="374">
        <f t="shared" ref="I473:I522" si="26">IF(ROUND(H473*1.1,0)=0,"",ROUND(H473*1.1,0))</f>
        <v>3575</v>
      </c>
      <c r="J473" s="373" t="s">
        <v>1811</v>
      </c>
      <c r="K473" s="375">
        <f t="shared" ref="K473:K482" si="27">IF(ROUND(H473*1,0)=0,"",ROUND(H473*1,0))</f>
        <v>3250</v>
      </c>
      <c r="L473" s="374">
        <f t="shared" ref="L473:L522" si="28">IFERROR(ROUND(K473*1.1,0),"")</f>
        <v>3575</v>
      </c>
      <c r="M473" s="376"/>
    </row>
    <row r="474" spans="1:13" ht="19.899999999999999" customHeight="1">
      <c r="A474" s="377" t="s">
        <v>1879</v>
      </c>
      <c r="B474" s="378" t="s">
        <v>1860</v>
      </c>
      <c r="C474" s="379">
        <v>21020</v>
      </c>
      <c r="D474" s="380"/>
      <c r="E474" s="381"/>
      <c r="F474" s="382" t="s">
        <v>1880</v>
      </c>
      <c r="G474" s="382" t="s">
        <v>1859</v>
      </c>
      <c r="H474" s="383">
        <v>3650</v>
      </c>
      <c r="I474" s="383">
        <f t="shared" si="26"/>
        <v>4015</v>
      </c>
      <c r="J474" s="382" t="s">
        <v>1811</v>
      </c>
      <c r="K474" s="384">
        <f t="shared" si="27"/>
        <v>3650</v>
      </c>
      <c r="L474" s="383">
        <f t="shared" si="28"/>
        <v>4015</v>
      </c>
      <c r="M474" s="385"/>
    </row>
    <row r="475" spans="1:13" ht="19.899999999999999" customHeight="1">
      <c r="A475" s="377" t="s">
        <v>1881</v>
      </c>
      <c r="B475" s="378" t="s">
        <v>1882</v>
      </c>
      <c r="C475" s="379">
        <v>21030</v>
      </c>
      <c r="D475" s="380"/>
      <c r="E475" s="381"/>
      <c r="F475" s="382" t="s">
        <v>1883</v>
      </c>
      <c r="G475" s="382" t="s">
        <v>484</v>
      </c>
      <c r="H475" s="383">
        <v>4400</v>
      </c>
      <c r="I475" s="383">
        <f t="shared" si="26"/>
        <v>4840</v>
      </c>
      <c r="J475" s="382" t="s">
        <v>1811</v>
      </c>
      <c r="K475" s="384">
        <f t="shared" si="27"/>
        <v>4400</v>
      </c>
      <c r="L475" s="383">
        <f t="shared" si="28"/>
        <v>4840</v>
      </c>
      <c r="M475" s="385"/>
    </row>
    <row r="476" spans="1:13" ht="19.899999999999999" customHeight="1">
      <c r="A476" s="377" t="s">
        <v>1884</v>
      </c>
      <c r="B476" s="378" t="s">
        <v>1885</v>
      </c>
      <c r="C476" s="386">
        <v>21710</v>
      </c>
      <c r="D476" s="380"/>
      <c r="E476" s="381"/>
      <c r="F476" s="382" t="s">
        <v>499</v>
      </c>
      <c r="G476" s="382" t="s">
        <v>484</v>
      </c>
      <c r="H476" s="383">
        <v>4400</v>
      </c>
      <c r="I476" s="383">
        <f t="shared" si="26"/>
        <v>4840</v>
      </c>
      <c r="J476" s="382" t="s">
        <v>1811</v>
      </c>
      <c r="K476" s="384">
        <f t="shared" si="27"/>
        <v>4400</v>
      </c>
      <c r="L476" s="383">
        <f t="shared" si="28"/>
        <v>4840</v>
      </c>
      <c r="M476" s="385"/>
    </row>
    <row r="477" spans="1:13" ht="19.899999999999999" customHeight="1">
      <c r="A477" s="377" t="s">
        <v>1886</v>
      </c>
      <c r="B477" s="378" t="s">
        <v>1858</v>
      </c>
      <c r="C477" s="379">
        <v>21050</v>
      </c>
      <c r="D477" s="380"/>
      <c r="E477" s="381"/>
      <c r="F477" s="382" t="s">
        <v>500</v>
      </c>
      <c r="G477" s="382" t="s">
        <v>1859</v>
      </c>
      <c r="H477" s="383">
        <v>3670</v>
      </c>
      <c r="I477" s="383">
        <f t="shared" si="26"/>
        <v>4037</v>
      </c>
      <c r="J477" s="382" t="s">
        <v>1811</v>
      </c>
      <c r="K477" s="384">
        <f t="shared" si="27"/>
        <v>3670</v>
      </c>
      <c r="L477" s="383">
        <f t="shared" si="28"/>
        <v>4037</v>
      </c>
      <c r="M477" s="385"/>
    </row>
    <row r="478" spans="1:13" ht="19.899999999999999" customHeight="1">
      <c r="A478" s="377" t="s">
        <v>1887</v>
      </c>
      <c r="B478" s="378" t="s">
        <v>1858</v>
      </c>
      <c r="C478" s="386">
        <v>21050</v>
      </c>
      <c r="D478" s="380"/>
      <c r="E478" s="381"/>
      <c r="F478" s="382" t="s">
        <v>500</v>
      </c>
      <c r="G478" s="382" t="s">
        <v>1859</v>
      </c>
      <c r="H478" s="383">
        <v>3670</v>
      </c>
      <c r="I478" s="383">
        <f t="shared" si="26"/>
        <v>4037</v>
      </c>
      <c r="J478" s="382" t="s">
        <v>1811</v>
      </c>
      <c r="K478" s="384">
        <f t="shared" si="27"/>
        <v>3670</v>
      </c>
      <c r="L478" s="383">
        <f t="shared" si="28"/>
        <v>4037</v>
      </c>
      <c r="M478" s="385"/>
    </row>
    <row r="479" spans="1:13" ht="19.899999999999999" customHeight="1">
      <c r="A479" s="377" t="s">
        <v>1888</v>
      </c>
      <c r="B479" s="378" t="s">
        <v>1860</v>
      </c>
      <c r="C479" s="379">
        <v>21070</v>
      </c>
      <c r="D479" s="380"/>
      <c r="E479" s="381"/>
      <c r="F479" s="382" t="s">
        <v>1889</v>
      </c>
      <c r="G479" s="382" t="s">
        <v>403</v>
      </c>
      <c r="H479" s="383">
        <v>3650</v>
      </c>
      <c r="I479" s="383">
        <f t="shared" si="26"/>
        <v>4015</v>
      </c>
      <c r="J479" s="382" t="s">
        <v>1811</v>
      </c>
      <c r="K479" s="384">
        <f t="shared" si="27"/>
        <v>3650</v>
      </c>
      <c r="L479" s="383">
        <f t="shared" si="28"/>
        <v>4015</v>
      </c>
      <c r="M479" s="385"/>
    </row>
    <row r="480" spans="1:13" ht="19.899999999999999" customHeight="1">
      <c r="A480" s="377" t="s">
        <v>1890</v>
      </c>
      <c r="B480" s="378" t="s">
        <v>1864</v>
      </c>
      <c r="C480" s="386">
        <v>21050</v>
      </c>
      <c r="D480" s="380"/>
      <c r="E480" s="381"/>
      <c r="F480" s="382" t="s">
        <v>1891</v>
      </c>
      <c r="G480" s="382" t="s">
        <v>403</v>
      </c>
      <c r="H480" s="383">
        <v>3670</v>
      </c>
      <c r="I480" s="383">
        <f t="shared" si="26"/>
        <v>4037</v>
      </c>
      <c r="J480" s="382" t="s">
        <v>1811</v>
      </c>
      <c r="K480" s="384">
        <f t="shared" si="27"/>
        <v>3670</v>
      </c>
      <c r="L480" s="383">
        <f t="shared" si="28"/>
        <v>4037</v>
      </c>
      <c r="M480" s="385"/>
    </row>
    <row r="481" spans="1:13" ht="19.899999999999999" customHeight="1">
      <c r="A481" s="377" t="s">
        <v>1892</v>
      </c>
      <c r="B481" s="378" t="s">
        <v>1885</v>
      </c>
      <c r="C481" s="379">
        <v>21090</v>
      </c>
      <c r="D481" s="380"/>
      <c r="E481" s="381"/>
      <c r="F481" s="382" t="s">
        <v>501</v>
      </c>
      <c r="G481" s="382" t="s">
        <v>484</v>
      </c>
      <c r="H481" s="383">
        <v>4400</v>
      </c>
      <c r="I481" s="383">
        <f t="shared" si="26"/>
        <v>4840</v>
      </c>
      <c r="J481" s="382" t="s">
        <v>1811</v>
      </c>
      <c r="K481" s="384">
        <f t="shared" si="27"/>
        <v>4400</v>
      </c>
      <c r="L481" s="383">
        <f t="shared" si="28"/>
        <v>4840</v>
      </c>
      <c r="M481" s="385"/>
    </row>
    <row r="482" spans="1:13" ht="19.899999999999999" customHeight="1">
      <c r="A482" s="377" t="s">
        <v>1893</v>
      </c>
      <c r="B482" s="378" t="s">
        <v>1894</v>
      </c>
      <c r="C482" s="386">
        <v>21090</v>
      </c>
      <c r="D482" s="380"/>
      <c r="E482" s="381"/>
      <c r="F482" s="382" t="s">
        <v>501</v>
      </c>
      <c r="G482" s="382" t="s">
        <v>484</v>
      </c>
      <c r="H482" s="383">
        <v>4400</v>
      </c>
      <c r="I482" s="383">
        <f t="shared" si="26"/>
        <v>4840</v>
      </c>
      <c r="J482" s="382" t="s">
        <v>1811</v>
      </c>
      <c r="K482" s="384">
        <f t="shared" si="27"/>
        <v>4400</v>
      </c>
      <c r="L482" s="383">
        <f t="shared" si="28"/>
        <v>4840</v>
      </c>
      <c r="M482" s="385"/>
    </row>
    <row r="483" spans="1:13" ht="19.899999999999999" customHeight="1" thickBot="1">
      <c r="A483" s="387"/>
      <c r="B483" s="388"/>
      <c r="C483" s="399"/>
      <c r="D483" s="400"/>
      <c r="E483" s="401"/>
      <c r="F483" s="402"/>
      <c r="G483" s="402"/>
      <c r="H483" s="403"/>
      <c r="I483" s="403"/>
      <c r="J483" s="402"/>
      <c r="K483" s="404"/>
      <c r="L483" s="403"/>
      <c r="M483" s="405"/>
    </row>
    <row r="484" spans="1:13" ht="19.899999999999999" customHeight="1" thickBot="1">
      <c r="A484" s="406" t="s">
        <v>502</v>
      </c>
      <c r="B484" s="407" t="s">
        <v>254</v>
      </c>
      <c r="C484" s="408">
        <v>21200</v>
      </c>
      <c r="D484" s="409"/>
      <c r="E484" s="410"/>
      <c r="F484" s="411" t="s">
        <v>503</v>
      </c>
      <c r="G484" s="411" t="s">
        <v>504</v>
      </c>
      <c r="H484" s="412">
        <v>990</v>
      </c>
      <c r="I484" s="412">
        <f t="shared" si="26"/>
        <v>1089</v>
      </c>
      <c r="J484" s="411"/>
      <c r="K484" s="413">
        <f>IF(ROUND(H484*0.9,0)=0,"",ROUND(H484*0.9,0))</f>
        <v>891</v>
      </c>
      <c r="L484" s="412">
        <f t="shared" si="28"/>
        <v>980</v>
      </c>
      <c r="M484" s="414" t="s">
        <v>505</v>
      </c>
    </row>
    <row r="485" spans="1:13" ht="19.899999999999999" customHeight="1">
      <c r="A485" s="368"/>
      <c r="B485" s="369"/>
      <c r="C485" s="370"/>
      <c r="D485" s="415"/>
      <c r="E485" s="372"/>
      <c r="F485" s="373"/>
      <c r="G485" s="373"/>
      <c r="H485" s="374"/>
      <c r="I485" s="374"/>
      <c r="J485" s="373"/>
      <c r="K485" s="375"/>
      <c r="L485" s="374"/>
      <c r="M485" s="376"/>
    </row>
    <row r="486" spans="1:13" ht="19.899999999999999" customHeight="1">
      <c r="A486" s="387" t="s">
        <v>1895</v>
      </c>
      <c r="B486" s="378" t="s">
        <v>506</v>
      </c>
      <c r="C486" s="379">
        <v>21212</v>
      </c>
      <c r="D486" s="380"/>
      <c r="E486" s="381"/>
      <c r="F486" s="382" t="s">
        <v>1896</v>
      </c>
      <c r="G486" s="382" t="s">
        <v>1859</v>
      </c>
      <c r="H486" s="383">
        <v>2400</v>
      </c>
      <c r="I486" s="383">
        <f t="shared" si="26"/>
        <v>2640</v>
      </c>
      <c r="J486" s="382" t="s">
        <v>1811</v>
      </c>
      <c r="K486" s="384">
        <f>IF(ROUND(H486*1,0)=0,"",ROUND(H486*1,0))</f>
        <v>2400</v>
      </c>
      <c r="L486" s="383">
        <f t="shared" si="28"/>
        <v>2640</v>
      </c>
      <c r="M486" s="385"/>
    </row>
    <row r="487" spans="1:13" ht="19.899999999999999" customHeight="1">
      <c r="A487" s="368"/>
      <c r="B487" s="378" t="s">
        <v>507</v>
      </c>
      <c r="C487" s="379">
        <v>21220</v>
      </c>
      <c r="D487" s="380"/>
      <c r="E487" s="381"/>
      <c r="F487" s="382" t="s">
        <v>1897</v>
      </c>
      <c r="G487" s="382" t="s">
        <v>264</v>
      </c>
      <c r="H487" s="383">
        <v>2000</v>
      </c>
      <c r="I487" s="383">
        <f t="shared" si="26"/>
        <v>2200</v>
      </c>
      <c r="J487" s="382"/>
      <c r="K487" s="384">
        <f>IF(ROUND(H487*0.9,0)=0,"",ROUND(H487*0.9,0))</f>
        <v>1800</v>
      </c>
      <c r="L487" s="383">
        <f t="shared" si="28"/>
        <v>1980</v>
      </c>
      <c r="M487" s="385"/>
    </row>
    <row r="488" spans="1:13" ht="19.899999999999999" customHeight="1">
      <c r="A488" s="387" t="s">
        <v>1898</v>
      </c>
      <c r="B488" s="378" t="s">
        <v>508</v>
      </c>
      <c r="C488" s="379">
        <v>21230</v>
      </c>
      <c r="D488" s="380"/>
      <c r="E488" s="381"/>
      <c r="F488" s="382" t="s">
        <v>509</v>
      </c>
      <c r="G488" s="382" t="s">
        <v>264</v>
      </c>
      <c r="H488" s="383">
        <v>1500</v>
      </c>
      <c r="I488" s="383">
        <f t="shared" si="26"/>
        <v>1650</v>
      </c>
      <c r="J488" s="382"/>
      <c r="K488" s="384">
        <f>IF(ROUND(H488*0.9,0)=0,"",ROUND(H488*0.9,0))</f>
        <v>1350</v>
      </c>
      <c r="L488" s="383">
        <f t="shared" si="28"/>
        <v>1485</v>
      </c>
      <c r="M488" s="385"/>
    </row>
    <row r="489" spans="1:13" ht="19.899999999999999" customHeight="1">
      <c r="A489" s="368"/>
      <c r="B489" s="378" t="s">
        <v>394</v>
      </c>
      <c r="C489" s="379">
        <v>21240</v>
      </c>
      <c r="D489" s="380"/>
      <c r="E489" s="381"/>
      <c r="F489" s="382" t="s">
        <v>510</v>
      </c>
      <c r="G489" s="382" t="s">
        <v>403</v>
      </c>
      <c r="H489" s="383">
        <v>3090</v>
      </c>
      <c r="I489" s="383">
        <f t="shared" si="26"/>
        <v>3399</v>
      </c>
      <c r="J489" s="382" t="s">
        <v>1811</v>
      </c>
      <c r="K489" s="384">
        <f>IF(ROUND(H489*1,0)=0,"",ROUND(H489*1,0))</f>
        <v>3090</v>
      </c>
      <c r="L489" s="383">
        <f t="shared" si="28"/>
        <v>3399</v>
      </c>
      <c r="M489" s="385"/>
    </row>
    <row r="490" spans="1:13" ht="19.899999999999999" customHeight="1">
      <c r="A490" s="387" t="s">
        <v>1899</v>
      </c>
      <c r="B490" s="378" t="s">
        <v>135</v>
      </c>
      <c r="C490" s="379">
        <v>21250</v>
      </c>
      <c r="D490" s="380"/>
      <c r="E490" s="381"/>
      <c r="F490" s="382" t="s">
        <v>1900</v>
      </c>
      <c r="G490" s="382" t="s">
        <v>511</v>
      </c>
      <c r="H490" s="383">
        <v>2000</v>
      </c>
      <c r="I490" s="383">
        <f t="shared" si="26"/>
        <v>2200</v>
      </c>
      <c r="J490" s="382"/>
      <c r="K490" s="384">
        <f>IF(ROUND(H490*0.9,0)=0,"",ROUND(H490*0.9,0))</f>
        <v>1800</v>
      </c>
      <c r="L490" s="383">
        <f t="shared" si="28"/>
        <v>1980</v>
      </c>
      <c r="M490" s="385"/>
    </row>
    <row r="491" spans="1:13" ht="19.899999999999999" customHeight="1">
      <c r="A491" s="368"/>
      <c r="B491" s="378" t="s">
        <v>512</v>
      </c>
      <c r="C491" s="379">
        <v>21260</v>
      </c>
      <c r="D491" s="380"/>
      <c r="E491" s="381"/>
      <c r="F491" s="382" t="s">
        <v>513</v>
      </c>
      <c r="G491" s="382" t="s">
        <v>403</v>
      </c>
      <c r="H491" s="383">
        <v>2300</v>
      </c>
      <c r="I491" s="383">
        <f t="shared" si="26"/>
        <v>2530</v>
      </c>
      <c r="J491" s="382" t="s">
        <v>1811</v>
      </c>
      <c r="K491" s="384">
        <f>IF(ROUND(H491*1,0)=0,"",ROUND(H491*1,0))</f>
        <v>2300</v>
      </c>
      <c r="L491" s="383">
        <f t="shared" si="28"/>
        <v>2530</v>
      </c>
      <c r="M491" s="385"/>
    </row>
    <row r="492" spans="1:13" ht="19.899999999999999" customHeight="1">
      <c r="A492" s="387" t="s">
        <v>1901</v>
      </c>
      <c r="B492" s="378" t="s">
        <v>138</v>
      </c>
      <c r="C492" s="379">
        <v>21270</v>
      </c>
      <c r="D492" s="380"/>
      <c r="E492" s="381"/>
      <c r="F492" s="382"/>
      <c r="G492" s="382"/>
      <c r="H492" s="383"/>
      <c r="I492" s="383" t="str">
        <f t="shared" si="26"/>
        <v/>
      </c>
      <c r="J492" s="382"/>
      <c r="K492" s="384" t="str">
        <f t="shared" ref="K492:K497" si="29">IF(ROUND(H492*0.9,0)=0,"",ROUND(H492*0.9,0))</f>
        <v/>
      </c>
      <c r="L492" s="383" t="str">
        <f t="shared" si="28"/>
        <v/>
      </c>
      <c r="M492" s="385"/>
    </row>
    <row r="493" spans="1:13" ht="19.899999999999999" customHeight="1">
      <c r="A493" s="368"/>
      <c r="B493" s="378" t="s">
        <v>514</v>
      </c>
      <c r="C493" s="379">
        <v>21280</v>
      </c>
      <c r="D493" s="380"/>
      <c r="E493" s="381"/>
      <c r="F493" s="382" t="s">
        <v>1902</v>
      </c>
      <c r="G493" s="382" t="s">
        <v>396</v>
      </c>
      <c r="H493" s="383">
        <v>2400</v>
      </c>
      <c r="I493" s="383">
        <f t="shared" si="26"/>
        <v>2640</v>
      </c>
      <c r="J493" s="382"/>
      <c r="K493" s="384">
        <f t="shared" si="29"/>
        <v>2160</v>
      </c>
      <c r="L493" s="383">
        <f t="shared" si="28"/>
        <v>2376</v>
      </c>
      <c r="M493" s="385"/>
    </row>
    <row r="494" spans="1:13" ht="19.899999999999999" customHeight="1">
      <c r="A494" s="377" t="s">
        <v>1903</v>
      </c>
      <c r="B494" s="378" t="s">
        <v>515</v>
      </c>
      <c r="C494" s="379">
        <v>21290</v>
      </c>
      <c r="D494" s="380"/>
      <c r="E494" s="381"/>
      <c r="F494" s="382" t="s">
        <v>516</v>
      </c>
      <c r="G494" s="382" t="s">
        <v>355</v>
      </c>
      <c r="H494" s="383">
        <v>2000</v>
      </c>
      <c r="I494" s="383">
        <f t="shared" si="26"/>
        <v>2200</v>
      </c>
      <c r="J494" s="382"/>
      <c r="K494" s="384">
        <f t="shared" si="29"/>
        <v>1800</v>
      </c>
      <c r="L494" s="383">
        <f t="shared" si="28"/>
        <v>1980</v>
      </c>
      <c r="M494" s="385"/>
    </row>
    <row r="495" spans="1:13" ht="19.899999999999999" customHeight="1">
      <c r="A495" s="377" t="s">
        <v>1904</v>
      </c>
      <c r="B495" s="378" t="s">
        <v>517</v>
      </c>
      <c r="C495" s="379">
        <v>21310</v>
      </c>
      <c r="D495" s="380"/>
      <c r="E495" s="381"/>
      <c r="F495" s="382" t="s">
        <v>518</v>
      </c>
      <c r="G495" s="382" t="s">
        <v>260</v>
      </c>
      <c r="H495" s="383">
        <v>2500</v>
      </c>
      <c r="I495" s="383">
        <f t="shared" si="26"/>
        <v>2750</v>
      </c>
      <c r="J495" s="382"/>
      <c r="K495" s="384">
        <f t="shared" si="29"/>
        <v>2250</v>
      </c>
      <c r="L495" s="383">
        <f t="shared" si="28"/>
        <v>2475</v>
      </c>
      <c r="M495" s="385"/>
    </row>
    <row r="496" spans="1:13" ht="19.899999999999999" customHeight="1">
      <c r="A496" s="377"/>
      <c r="B496" s="378"/>
      <c r="C496" s="379"/>
      <c r="D496" s="380"/>
      <c r="E496" s="381"/>
      <c r="F496" s="382"/>
      <c r="G496" s="382"/>
      <c r="H496" s="383"/>
      <c r="I496" s="383"/>
      <c r="J496" s="382"/>
      <c r="K496" s="384"/>
      <c r="L496" s="383"/>
      <c r="M496" s="385"/>
    </row>
    <row r="497" spans="1:13" ht="19.899999999999999" customHeight="1">
      <c r="A497" s="377" t="s">
        <v>519</v>
      </c>
      <c r="B497" s="378" t="s">
        <v>520</v>
      </c>
      <c r="C497" s="379">
        <v>21350</v>
      </c>
      <c r="D497" s="380"/>
      <c r="E497" s="381"/>
      <c r="F497" s="382" t="s">
        <v>521</v>
      </c>
      <c r="G497" s="382" t="s">
        <v>260</v>
      </c>
      <c r="H497" s="383">
        <v>1900</v>
      </c>
      <c r="I497" s="383">
        <f t="shared" si="26"/>
        <v>2090</v>
      </c>
      <c r="J497" s="382"/>
      <c r="K497" s="384">
        <f t="shared" si="29"/>
        <v>1710</v>
      </c>
      <c r="L497" s="383">
        <f t="shared" si="28"/>
        <v>1881</v>
      </c>
      <c r="M497" s="385"/>
    </row>
    <row r="498" spans="1:13" ht="19.899999999999999" customHeight="1">
      <c r="A498" s="377" t="s">
        <v>522</v>
      </c>
      <c r="B498" s="378" t="s">
        <v>254</v>
      </c>
      <c r="C498" s="379">
        <v>21370</v>
      </c>
      <c r="D498" s="380"/>
      <c r="E498" s="381"/>
      <c r="F498" s="382" t="s">
        <v>523</v>
      </c>
      <c r="G498" s="382" t="s">
        <v>484</v>
      </c>
      <c r="H498" s="383">
        <v>2800</v>
      </c>
      <c r="I498" s="383">
        <f t="shared" si="26"/>
        <v>3080</v>
      </c>
      <c r="J498" s="382" t="s">
        <v>1811</v>
      </c>
      <c r="K498" s="384">
        <f>IF(ROUND(H498*1,0)=0,"",ROUND(H498*1,0))</f>
        <v>2800</v>
      </c>
      <c r="L498" s="383">
        <f t="shared" si="28"/>
        <v>3080</v>
      </c>
      <c r="M498" s="416"/>
    </row>
    <row r="499" spans="1:13" ht="19.899999999999999" customHeight="1">
      <c r="A499" s="377" t="s">
        <v>524</v>
      </c>
      <c r="B499" s="378" t="s">
        <v>1882</v>
      </c>
      <c r="C499" s="379">
        <v>21410</v>
      </c>
      <c r="D499" s="380"/>
      <c r="E499" s="381"/>
      <c r="F499" s="382" t="s">
        <v>525</v>
      </c>
      <c r="G499" s="382" t="s">
        <v>416</v>
      </c>
      <c r="H499" s="383">
        <v>3110</v>
      </c>
      <c r="I499" s="383">
        <f t="shared" si="26"/>
        <v>3421</v>
      </c>
      <c r="J499" s="382" t="s">
        <v>1811</v>
      </c>
      <c r="K499" s="384">
        <f>IF(ROUND(H499*1,0)=0,"",ROUND(H499*1,0))</f>
        <v>3110</v>
      </c>
      <c r="L499" s="383">
        <f t="shared" si="28"/>
        <v>3421</v>
      </c>
      <c r="M499" s="385"/>
    </row>
    <row r="500" spans="1:13" ht="19.899999999999999" customHeight="1">
      <c r="A500" s="377" t="s">
        <v>526</v>
      </c>
      <c r="B500" s="378" t="s">
        <v>1864</v>
      </c>
      <c r="C500" s="379">
        <v>21420</v>
      </c>
      <c r="D500" s="380"/>
      <c r="E500" s="381"/>
      <c r="F500" s="382" t="s">
        <v>1905</v>
      </c>
      <c r="G500" s="382" t="s">
        <v>416</v>
      </c>
      <c r="H500" s="383">
        <v>3220</v>
      </c>
      <c r="I500" s="383">
        <f t="shared" si="26"/>
        <v>3542</v>
      </c>
      <c r="J500" s="382" t="s">
        <v>1811</v>
      </c>
      <c r="K500" s="384">
        <f>IF(ROUND(H500*1,0)=0,"",ROUND(H500*1,0))</f>
        <v>3220</v>
      </c>
      <c r="L500" s="383">
        <f t="shared" si="28"/>
        <v>3542</v>
      </c>
      <c r="M500" s="385"/>
    </row>
    <row r="501" spans="1:13" ht="19.899999999999999" customHeight="1">
      <c r="A501" s="377" t="s">
        <v>527</v>
      </c>
      <c r="B501" s="378" t="s">
        <v>1894</v>
      </c>
      <c r="C501" s="379">
        <v>21430</v>
      </c>
      <c r="D501" s="380"/>
      <c r="E501" s="381"/>
      <c r="F501" s="382" t="s">
        <v>1906</v>
      </c>
      <c r="G501" s="382" t="s">
        <v>392</v>
      </c>
      <c r="H501" s="383">
        <v>770</v>
      </c>
      <c r="I501" s="383">
        <f t="shared" si="26"/>
        <v>847</v>
      </c>
      <c r="J501" s="382" t="s">
        <v>1811</v>
      </c>
      <c r="K501" s="384">
        <f>IF(ROUND(H501*1,0)=0,"",ROUND(H501*1,0))</f>
        <v>770</v>
      </c>
      <c r="L501" s="383">
        <f t="shared" si="28"/>
        <v>847</v>
      </c>
      <c r="M501" s="385"/>
    </row>
    <row r="502" spans="1:13" ht="19.899999999999999" customHeight="1">
      <c r="A502" s="377" t="s">
        <v>528</v>
      </c>
      <c r="B502" s="378" t="s">
        <v>401</v>
      </c>
      <c r="C502" s="379">
        <v>21440</v>
      </c>
      <c r="D502" s="380"/>
      <c r="E502" s="381"/>
      <c r="F502" s="382"/>
      <c r="G502" s="382"/>
      <c r="H502" s="383"/>
      <c r="I502" s="383" t="str">
        <f t="shared" si="26"/>
        <v/>
      </c>
      <c r="J502" s="382"/>
      <c r="K502" s="384" t="str">
        <f>IF(ROUND(H502*0.9,0)=0,"",ROUND(H502*0.9,0))</f>
        <v/>
      </c>
      <c r="L502" s="383" t="str">
        <f t="shared" si="28"/>
        <v/>
      </c>
      <c r="M502" s="385"/>
    </row>
    <row r="503" spans="1:13" ht="19.899999999999999" customHeight="1">
      <c r="A503" s="377" t="s">
        <v>529</v>
      </c>
      <c r="B503" s="378" t="s">
        <v>1864</v>
      </c>
      <c r="C503" s="379">
        <v>21450</v>
      </c>
      <c r="D503" s="380"/>
      <c r="E503" s="381"/>
      <c r="F503" s="382" t="s">
        <v>1907</v>
      </c>
      <c r="G503" s="382" t="s">
        <v>1908</v>
      </c>
      <c r="H503" s="383">
        <v>2685</v>
      </c>
      <c r="I503" s="383">
        <f t="shared" si="26"/>
        <v>2954</v>
      </c>
      <c r="J503" s="382" t="s">
        <v>1811</v>
      </c>
      <c r="K503" s="384">
        <f>IF(ROUND(H503*1,0)=0,"",ROUND(H503*1,0))</f>
        <v>2685</v>
      </c>
      <c r="L503" s="383">
        <f t="shared" si="28"/>
        <v>2954</v>
      </c>
      <c r="M503" s="385"/>
    </row>
    <row r="504" spans="1:13" ht="19.899999999999999" customHeight="1">
      <c r="A504" s="377" t="s">
        <v>530</v>
      </c>
      <c r="B504" s="378" t="s">
        <v>531</v>
      </c>
      <c r="C504" s="379">
        <v>21460</v>
      </c>
      <c r="D504" s="380"/>
      <c r="E504" s="381"/>
      <c r="F504" s="382" t="s">
        <v>532</v>
      </c>
      <c r="G504" s="382" t="s">
        <v>403</v>
      </c>
      <c r="H504" s="383">
        <v>2300</v>
      </c>
      <c r="I504" s="383">
        <f t="shared" si="26"/>
        <v>2530</v>
      </c>
      <c r="J504" s="382" t="s">
        <v>533</v>
      </c>
      <c r="K504" s="384">
        <f>IF(ROUND(H504*1,0)=0,"",ROUND(H504*1,0))</f>
        <v>2300</v>
      </c>
      <c r="L504" s="383">
        <f t="shared" si="28"/>
        <v>2530</v>
      </c>
      <c r="M504" s="385"/>
    </row>
    <row r="505" spans="1:13" ht="19.899999999999999" customHeight="1">
      <c r="A505" s="377" t="s">
        <v>534</v>
      </c>
      <c r="B505" s="378" t="s">
        <v>508</v>
      </c>
      <c r="C505" s="379">
        <v>21470</v>
      </c>
      <c r="D505" s="380"/>
      <c r="E505" s="381"/>
      <c r="F505" s="382" t="s">
        <v>535</v>
      </c>
      <c r="G505" s="382" t="s">
        <v>264</v>
      </c>
      <c r="H505" s="383">
        <v>2100</v>
      </c>
      <c r="I505" s="383">
        <f t="shared" si="26"/>
        <v>2310</v>
      </c>
      <c r="J505" s="382"/>
      <c r="K505" s="384">
        <f>IF(ROUND(H505*0.9,0)=0,"",ROUND(H505*0.9,0))</f>
        <v>1890</v>
      </c>
      <c r="L505" s="383">
        <f t="shared" si="28"/>
        <v>2079</v>
      </c>
      <c r="M505" s="385"/>
    </row>
    <row r="506" spans="1:13" ht="19.899999999999999" customHeight="1">
      <c r="A506" s="377" t="s">
        <v>536</v>
      </c>
      <c r="B506" s="378" t="s">
        <v>1882</v>
      </c>
      <c r="C506" s="379">
        <v>21480</v>
      </c>
      <c r="D506" s="380"/>
      <c r="E506" s="381"/>
      <c r="F506" s="382" t="s">
        <v>1909</v>
      </c>
      <c r="G506" s="382" t="s">
        <v>416</v>
      </c>
      <c r="H506" s="383">
        <v>3300</v>
      </c>
      <c r="I506" s="383">
        <f t="shared" si="26"/>
        <v>3630</v>
      </c>
      <c r="J506" s="382" t="s">
        <v>1811</v>
      </c>
      <c r="K506" s="384">
        <f>IF(ROUND(H506*1,0)=0,"",ROUND(H506*1,0))</f>
        <v>3300</v>
      </c>
      <c r="L506" s="383">
        <f t="shared" si="28"/>
        <v>3630</v>
      </c>
      <c r="M506" s="385"/>
    </row>
    <row r="507" spans="1:13" ht="19.899999999999999" customHeight="1">
      <c r="A507" s="377" t="s">
        <v>537</v>
      </c>
      <c r="B507" s="378" t="s">
        <v>1894</v>
      </c>
      <c r="C507" s="379">
        <v>21490</v>
      </c>
      <c r="D507" s="380"/>
      <c r="E507" s="381"/>
      <c r="F507" s="382" t="s">
        <v>538</v>
      </c>
      <c r="G507" s="382" t="s">
        <v>539</v>
      </c>
      <c r="H507" s="383">
        <v>2500</v>
      </c>
      <c r="I507" s="383">
        <f t="shared" si="26"/>
        <v>2750</v>
      </c>
      <c r="J507" s="382" t="s">
        <v>1811</v>
      </c>
      <c r="K507" s="384">
        <f>IF(ROUND(H507*1,0)=0,"",ROUND(H507*1,0))</f>
        <v>2500</v>
      </c>
      <c r="L507" s="383">
        <f t="shared" si="28"/>
        <v>2750</v>
      </c>
      <c r="M507" s="385"/>
    </row>
    <row r="508" spans="1:13" ht="19.899999999999999" customHeight="1">
      <c r="A508" s="377" t="s">
        <v>540</v>
      </c>
      <c r="B508" s="378" t="s">
        <v>508</v>
      </c>
      <c r="C508" s="379">
        <v>21500</v>
      </c>
      <c r="D508" s="380"/>
      <c r="E508" s="381"/>
      <c r="F508" s="382" t="s">
        <v>541</v>
      </c>
      <c r="G508" s="382" t="s">
        <v>264</v>
      </c>
      <c r="H508" s="383">
        <v>1900</v>
      </c>
      <c r="I508" s="383">
        <f t="shared" si="26"/>
        <v>2090</v>
      </c>
      <c r="J508" s="382"/>
      <c r="K508" s="384">
        <f t="shared" ref="K508:K518" si="30">IF(ROUND(H508*0.9,0)=0,"",ROUND(H508*0.9,0))</f>
        <v>1710</v>
      </c>
      <c r="L508" s="383">
        <f t="shared" si="28"/>
        <v>1881</v>
      </c>
      <c r="M508" s="385"/>
    </row>
    <row r="509" spans="1:13" ht="19.899999999999999" customHeight="1">
      <c r="A509" s="377" t="s">
        <v>542</v>
      </c>
      <c r="B509" s="378" t="s">
        <v>543</v>
      </c>
      <c r="C509" s="379">
        <v>21510</v>
      </c>
      <c r="D509" s="380"/>
      <c r="E509" s="381"/>
      <c r="F509" s="382" t="s">
        <v>544</v>
      </c>
      <c r="G509" s="382" t="s">
        <v>264</v>
      </c>
      <c r="H509" s="383">
        <v>2100</v>
      </c>
      <c r="I509" s="383">
        <f t="shared" si="26"/>
        <v>2310</v>
      </c>
      <c r="J509" s="382"/>
      <c r="K509" s="384">
        <f t="shared" si="30"/>
        <v>1890</v>
      </c>
      <c r="L509" s="383">
        <f t="shared" si="28"/>
        <v>2079</v>
      </c>
      <c r="M509" s="385"/>
    </row>
    <row r="510" spans="1:13" ht="19.899999999999999" customHeight="1">
      <c r="A510" s="377" t="s">
        <v>545</v>
      </c>
      <c r="B510" s="378" t="s">
        <v>546</v>
      </c>
      <c r="C510" s="379">
        <v>21520</v>
      </c>
      <c r="D510" s="380"/>
      <c r="E510" s="381"/>
      <c r="F510" s="382" t="s">
        <v>547</v>
      </c>
      <c r="G510" s="382" t="s">
        <v>396</v>
      </c>
      <c r="H510" s="383">
        <v>2400</v>
      </c>
      <c r="I510" s="383">
        <f t="shared" si="26"/>
        <v>2640</v>
      </c>
      <c r="J510" s="382"/>
      <c r="K510" s="384">
        <f t="shared" si="30"/>
        <v>2160</v>
      </c>
      <c r="L510" s="383">
        <f t="shared" si="28"/>
        <v>2376</v>
      </c>
      <c r="M510" s="385"/>
    </row>
    <row r="511" spans="1:13" ht="19.899999999999999" customHeight="1">
      <c r="A511" s="377" t="s">
        <v>545</v>
      </c>
      <c r="B511" s="378" t="s">
        <v>548</v>
      </c>
      <c r="C511" s="379">
        <v>21530</v>
      </c>
      <c r="D511" s="380"/>
      <c r="E511" s="381"/>
      <c r="F511" s="382" t="s">
        <v>549</v>
      </c>
      <c r="G511" s="382" t="s">
        <v>396</v>
      </c>
      <c r="H511" s="383">
        <v>2400</v>
      </c>
      <c r="I511" s="383">
        <f t="shared" si="26"/>
        <v>2640</v>
      </c>
      <c r="J511" s="382"/>
      <c r="K511" s="384">
        <f t="shared" si="30"/>
        <v>2160</v>
      </c>
      <c r="L511" s="383">
        <f t="shared" si="28"/>
        <v>2376</v>
      </c>
      <c r="M511" s="385"/>
    </row>
    <row r="512" spans="1:13" ht="19.899999999999999" customHeight="1">
      <c r="A512" s="387" t="s">
        <v>1910</v>
      </c>
      <c r="B512" s="388" t="s">
        <v>550</v>
      </c>
      <c r="C512" s="379">
        <v>21541</v>
      </c>
      <c r="D512" s="380"/>
      <c r="E512" s="381"/>
      <c r="F512" s="382" t="s">
        <v>551</v>
      </c>
      <c r="G512" s="382" t="s">
        <v>552</v>
      </c>
      <c r="H512" s="383">
        <v>2500</v>
      </c>
      <c r="I512" s="383">
        <f t="shared" si="26"/>
        <v>2750</v>
      </c>
      <c r="J512" s="382"/>
      <c r="K512" s="384">
        <f t="shared" si="30"/>
        <v>2250</v>
      </c>
      <c r="L512" s="383">
        <f t="shared" si="28"/>
        <v>2475</v>
      </c>
      <c r="M512" s="385"/>
    </row>
    <row r="513" spans="1:13" ht="19.899999999999999" customHeight="1">
      <c r="A513" s="368"/>
      <c r="B513" s="369"/>
      <c r="C513" s="379">
        <v>21542</v>
      </c>
      <c r="D513" s="380"/>
      <c r="E513" s="381"/>
      <c r="F513" s="382" t="s">
        <v>553</v>
      </c>
      <c r="G513" s="382" t="s">
        <v>554</v>
      </c>
      <c r="H513" s="383">
        <v>1000</v>
      </c>
      <c r="I513" s="383">
        <f t="shared" si="26"/>
        <v>1100</v>
      </c>
      <c r="J513" s="382"/>
      <c r="K513" s="384">
        <f t="shared" si="30"/>
        <v>900</v>
      </c>
      <c r="L513" s="383">
        <f t="shared" si="28"/>
        <v>990</v>
      </c>
      <c r="M513" s="385"/>
    </row>
    <row r="514" spans="1:13" ht="19.899999999999999" customHeight="1">
      <c r="A514" s="377" t="s">
        <v>555</v>
      </c>
      <c r="B514" s="378" t="s">
        <v>512</v>
      </c>
      <c r="C514" s="379">
        <v>21550</v>
      </c>
      <c r="D514" s="380"/>
      <c r="E514" s="381"/>
      <c r="F514" s="382"/>
      <c r="G514" s="382"/>
      <c r="H514" s="383"/>
      <c r="I514" s="383" t="str">
        <f t="shared" si="26"/>
        <v/>
      </c>
      <c r="J514" s="382"/>
      <c r="K514" s="384" t="str">
        <f t="shared" si="30"/>
        <v/>
      </c>
      <c r="L514" s="383" t="str">
        <f t="shared" si="28"/>
        <v/>
      </c>
      <c r="M514" s="385"/>
    </row>
    <row r="515" spans="1:13" ht="19.899999999999999" customHeight="1">
      <c r="A515" s="377" t="s">
        <v>1911</v>
      </c>
      <c r="B515" s="378" t="s">
        <v>1863</v>
      </c>
      <c r="C515" s="379">
        <v>21560</v>
      </c>
      <c r="D515" s="380"/>
      <c r="E515" s="381"/>
      <c r="F515" s="382"/>
      <c r="G515" s="382"/>
      <c r="H515" s="383"/>
      <c r="I515" s="383" t="str">
        <f t="shared" si="26"/>
        <v/>
      </c>
      <c r="J515" s="382"/>
      <c r="K515" s="384" t="str">
        <f t="shared" si="30"/>
        <v/>
      </c>
      <c r="L515" s="383" t="str">
        <f t="shared" si="28"/>
        <v/>
      </c>
      <c r="M515" s="385"/>
    </row>
    <row r="516" spans="1:13" ht="19.899999999999999" customHeight="1">
      <c r="A516" s="377" t="s">
        <v>1911</v>
      </c>
      <c r="B516" s="378" t="s">
        <v>508</v>
      </c>
      <c r="C516" s="379">
        <v>21580</v>
      </c>
      <c r="D516" s="380"/>
      <c r="E516" s="381"/>
      <c r="F516" s="382"/>
      <c r="G516" s="382"/>
      <c r="H516" s="383"/>
      <c r="I516" s="383" t="str">
        <f t="shared" si="26"/>
        <v/>
      </c>
      <c r="J516" s="382"/>
      <c r="K516" s="384" t="str">
        <f t="shared" si="30"/>
        <v/>
      </c>
      <c r="L516" s="383" t="str">
        <f t="shared" si="28"/>
        <v/>
      </c>
      <c r="M516" s="385"/>
    </row>
    <row r="517" spans="1:13" ht="19.899999999999999" customHeight="1">
      <c r="A517" s="377" t="s">
        <v>1912</v>
      </c>
      <c r="B517" s="378" t="s">
        <v>401</v>
      </c>
      <c r="C517" s="379">
        <v>21590</v>
      </c>
      <c r="D517" s="380"/>
      <c r="E517" s="381"/>
      <c r="F517" s="382"/>
      <c r="G517" s="382"/>
      <c r="H517" s="383"/>
      <c r="I517" s="383" t="str">
        <f t="shared" si="26"/>
        <v/>
      </c>
      <c r="J517" s="382"/>
      <c r="K517" s="384" t="str">
        <f t="shared" si="30"/>
        <v/>
      </c>
      <c r="L517" s="383" t="str">
        <f t="shared" si="28"/>
        <v/>
      </c>
      <c r="M517" s="385"/>
    </row>
    <row r="518" spans="1:13" ht="19.899999999999999" customHeight="1">
      <c r="A518" s="377" t="s">
        <v>1912</v>
      </c>
      <c r="B518" s="378" t="s">
        <v>398</v>
      </c>
      <c r="C518" s="379">
        <v>21600</v>
      </c>
      <c r="D518" s="380"/>
      <c r="E518" s="381"/>
      <c r="F518" s="382" t="s">
        <v>1913</v>
      </c>
      <c r="G518" s="382" t="s">
        <v>260</v>
      </c>
      <c r="H518" s="383"/>
      <c r="I518" s="383" t="str">
        <f t="shared" si="26"/>
        <v/>
      </c>
      <c r="J518" s="382"/>
      <c r="K518" s="384" t="str">
        <f t="shared" si="30"/>
        <v/>
      </c>
      <c r="L518" s="383" t="str">
        <f t="shared" si="28"/>
        <v/>
      </c>
      <c r="M518" s="725" t="s">
        <v>1914</v>
      </c>
    </row>
    <row r="519" spans="1:13" ht="19.899999999999999" customHeight="1">
      <c r="A519" s="377" t="s">
        <v>556</v>
      </c>
      <c r="B519" s="378" t="s">
        <v>418</v>
      </c>
      <c r="C519" s="386">
        <v>21370</v>
      </c>
      <c r="D519" s="380"/>
      <c r="E519" s="381"/>
      <c r="F519" s="382" t="s">
        <v>523</v>
      </c>
      <c r="G519" s="382" t="s">
        <v>484</v>
      </c>
      <c r="H519" s="383">
        <v>2800</v>
      </c>
      <c r="I519" s="383">
        <f t="shared" si="26"/>
        <v>3080</v>
      </c>
      <c r="J519" s="382" t="s">
        <v>1811</v>
      </c>
      <c r="K519" s="384">
        <f>IF(ROUND(H519*1,0)=0,"",ROUND(H519*1,0))</f>
        <v>2800</v>
      </c>
      <c r="L519" s="383">
        <f t="shared" si="28"/>
        <v>3080</v>
      </c>
      <c r="M519" s="385"/>
    </row>
    <row r="520" spans="1:13" ht="19.899999999999999" customHeight="1">
      <c r="A520" s="387" t="s">
        <v>1915</v>
      </c>
      <c r="B520" s="388" t="s">
        <v>1885</v>
      </c>
      <c r="C520" s="379">
        <v>21620</v>
      </c>
      <c r="D520" s="380"/>
      <c r="E520" s="381"/>
      <c r="F520" s="382" t="s">
        <v>557</v>
      </c>
      <c r="G520" s="382" t="s">
        <v>416</v>
      </c>
      <c r="H520" s="383">
        <v>770</v>
      </c>
      <c r="I520" s="383">
        <f t="shared" si="26"/>
        <v>847</v>
      </c>
      <c r="J520" s="382" t="s">
        <v>1811</v>
      </c>
      <c r="K520" s="384">
        <f>IF(ROUND(H520*1,0)=0,"",ROUND(H520*1,0))</f>
        <v>770</v>
      </c>
      <c r="L520" s="383">
        <f t="shared" si="28"/>
        <v>847</v>
      </c>
      <c r="M520" s="385"/>
    </row>
    <row r="521" spans="1:13" ht="19.899999999999999" customHeight="1">
      <c r="A521" s="368"/>
      <c r="B521" s="369"/>
      <c r="C521" s="379">
        <v>21630</v>
      </c>
      <c r="D521" s="380"/>
      <c r="E521" s="381"/>
      <c r="F521" s="382"/>
      <c r="G521" s="382"/>
      <c r="H521" s="383"/>
      <c r="I521" s="383" t="str">
        <f t="shared" si="26"/>
        <v/>
      </c>
      <c r="J521" s="382"/>
      <c r="K521" s="384" t="str">
        <f>IF(ROUND(H521*0.9,0)=0,"",ROUND(H521*0.9,0))</f>
        <v/>
      </c>
      <c r="L521" s="383" t="str">
        <f t="shared" si="28"/>
        <v/>
      </c>
      <c r="M521" s="385"/>
    </row>
    <row r="522" spans="1:13" ht="19.899999999999999" customHeight="1">
      <c r="A522" s="377" t="s">
        <v>558</v>
      </c>
      <c r="B522" s="378" t="s">
        <v>548</v>
      </c>
      <c r="C522" s="379">
        <v>21640</v>
      </c>
      <c r="D522" s="380"/>
      <c r="E522" s="381"/>
      <c r="F522" s="382" t="s">
        <v>1916</v>
      </c>
      <c r="G522" s="382" t="s">
        <v>559</v>
      </c>
      <c r="H522" s="383">
        <v>2100</v>
      </c>
      <c r="I522" s="383">
        <f t="shared" si="26"/>
        <v>2310</v>
      </c>
      <c r="J522" s="382"/>
      <c r="K522" s="384">
        <f>IF(ROUND(H522*0.9,0)=0,"",ROUND(H522*0.9,0))</f>
        <v>1890</v>
      </c>
      <c r="L522" s="383">
        <f t="shared" si="28"/>
        <v>2079</v>
      </c>
      <c r="M522" s="385"/>
    </row>
    <row r="523" spans="1:13" ht="19.899999999999999" customHeight="1" thickBot="1">
      <c r="A523" s="389"/>
      <c r="B523" s="390"/>
      <c r="C523" s="391"/>
      <c r="D523" s="392"/>
      <c r="E523" s="393"/>
      <c r="F523" s="394"/>
      <c r="G523" s="394"/>
      <c r="H523" s="395"/>
      <c r="I523" s="395"/>
      <c r="J523" s="394"/>
      <c r="K523" s="396"/>
      <c r="L523" s="395"/>
      <c r="M523" s="397"/>
    </row>
    <row r="524" spans="1:13" ht="19.899999999999999" customHeight="1" thickTop="1">
      <c r="A524" s="183"/>
      <c r="B524" s="183"/>
    </row>
    <row r="525" spans="1:13" s="277" customFormat="1" ht="20.100000000000001" customHeight="1">
      <c r="A525" s="780" t="s">
        <v>560</v>
      </c>
      <c r="B525" s="781"/>
      <c r="C525" s="781"/>
      <c r="D525" s="782"/>
      <c r="E525" s="253"/>
      <c r="F525" s="254"/>
      <c r="G525" s="254"/>
      <c r="H525" s="255"/>
      <c r="I525" s="255"/>
      <c r="J525" s="256"/>
      <c r="K525" s="255"/>
      <c r="L525" s="726"/>
      <c r="M525" s="254"/>
    </row>
    <row r="526" spans="1:13" s="277" customFormat="1" ht="20.100000000000001" customHeight="1" thickBot="1">
      <c r="A526" s="259"/>
      <c r="B526" s="259"/>
      <c r="C526" s="398"/>
      <c r="D526" s="398"/>
      <c r="E526" s="253"/>
      <c r="F526" s="254"/>
      <c r="G526" s="254"/>
      <c r="H526" s="255"/>
      <c r="I526" s="255"/>
      <c r="J526" s="256"/>
      <c r="K526" s="255"/>
      <c r="L526" s="255"/>
      <c r="M526" s="254"/>
    </row>
    <row r="527" spans="1:13" s="258" customFormat="1" ht="20.100000000000001" customHeight="1" thickTop="1" thickBot="1">
      <c r="A527" s="363" t="s">
        <v>1793</v>
      </c>
      <c r="B527" s="720" t="s">
        <v>1794</v>
      </c>
      <c r="C527" s="779" t="s">
        <v>18</v>
      </c>
      <c r="D527" s="779"/>
      <c r="E527" s="364"/>
      <c r="F527" s="720" t="s">
        <v>1795</v>
      </c>
      <c r="G527" s="720" t="s">
        <v>1796</v>
      </c>
      <c r="H527" s="365" t="s">
        <v>21</v>
      </c>
      <c r="I527" s="365" t="s">
        <v>22</v>
      </c>
      <c r="J527" s="366"/>
      <c r="K527" s="365"/>
      <c r="L527" s="365" t="s">
        <v>23</v>
      </c>
      <c r="M527" s="367" t="s">
        <v>1797</v>
      </c>
    </row>
    <row r="528" spans="1:13" ht="19.899999999999999" customHeight="1" thickTop="1">
      <c r="A528" s="417" t="s">
        <v>1917</v>
      </c>
      <c r="B528" s="369" t="s">
        <v>1918</v>
      </c>
      <c r="C528" s="370">
        <v>21710</v>
      </c>
      <c r="D528" s="371"/>
      <c r="E528" s="372"/>
      <c r="F528" s="373" t="s">
        <v>1919</v>
      </c>
      <c r="G528" s="373" t="s">
        <v>484</v>
      </c>
      <c r="H528" s="374">
        <v>4400</v>
      </c>
      <c r="I528" s="374">
        <f t="shared" ref="I528:I577" si="31">IF(ROUND(H528*1.1,0)=0,"",ROUND(H528*1.1,0))</f>
        <v>4840</v>
      </c>
      <c r="J528" s="373" t="s">
        <v>1920</v>
      </c>
      <c r="K528" s="375">
        <f>IF(ROUND(H528*1,0)=0,"",ROUND(H528*1,0))</f>
        <v>4400</v>
      </c>
      <c r="L528" s="374">
        <f t="shared" ref="L528:L577" si="32">IFERROR(ROUND(K528*1.1,0),"")</f>
        <v>4840</v>
      </c>
      <c r="M528" s="376"/>
    </row>
    <row r="529" spans="1:13" ht="19.899999999999999" customHeight="1">
      <c r="A529" s="368"/>
      <c r="B529" s="378" t="s">
        <v>387</v>
      </c>
      <c r="C529" s="379">
        <v>21720</v>
      </c>
      <c r="D529" s="380"/>
      <c r="E529" s="381"/>
      <c r="F529" s="382"/>
      <c r="G529" s="382"/>
      <c r="H529" s="383"/>
      <c r="I529" s="383" t="str">
        <f t="shared" si="31"/>
        <v/>
      </c>
      <c r="J529" s="382"/>
      <c r="K529" s="384" t="str">
        <f>IF(ROUND(H529*0.9,0)=0,"",ROUND(H529*0.9,0))</f>
        <v/>
      </c>
      <c r="L529" s="383" t="str">
        <f t="shared" si="32"/>
        <v/>
      </c>
      <c r="M529" s="385"/>
    </row>
    <row r="530" spans="1:13" ht="19.899999999999999" customHeight="1">
      <c r="A530" s="387" t="s">
        <v>1921</v>
      </c>
      <c r="B530" s="378" t="s">
        <v>546</v>
      </c>
      <c r="C530" s="379">
        <v>21730</v>
      </c>
      <c r="D530" s="380"/>
      <c r="E530" s="381"/>
      <c r="F530" s="382"/>
      <c r="G530" s="382"/>
      <c r="H530" s="383"/>
      <c r="I530" s="383" t="str">
        <f t="shared" si="31"/>
        <v/>
      </c>
      <c r="J530" s="382"/>
      <c r="K530" s="384" t="str">
        <f>IF(ROUND(H530*0.9,0)=0,"",ROUND(H530*0.9,0))</f>
        <v/>
      </c>
      <c r="L530" s="383" t="str">
        <f t="shared" si="32"/>
        <v/>
      </c>
      <c r="M530" s="385"/>
    </row>
    <row r="531" spans="1:13" ht="19.899999999999999" customHeight="1">
      <c r="A531" s="368"/>
      <c r="B531" s="378" t="s">
        <v>1922</v>
      </c>
      <c r="C531" s="386">
        <v>21710</v>
      </c>
      <c r="D531" s="380"/>
      <c r="E531" s="381"/>
      <c r="F531" s="382" t="s">
        <v>1923</v>
      </c>
      <c r="G531" s="382" t="s">
        <v>484</v>
      </c>
      <c r="H531" s="383">
        <v>4400</v>
      </c>
      <c r="I531" s="383">
        <f t="shared" si="31"/>
        <v>4840</v>
      </c>
      <c r="J531" s="382" t="s">
        <v>1811</v>
      </c>
      <c r="K531" s="384">
        <f>IF(ROUND(H531*1,0)=0,"",ROUND(H531*1,0))</f>
        <v>4400</v>
      </c>
      <c r="L531" s="383">
        <f t="shared" si="32"/>
        <v>4840</v>
      </c>
      <c r="M531" s="385"/>
    </row>
    <row r="532" spans="1:13" ht="19.899999999999999" customHeight="1">
      <c r="A532" s="387" t="s">
        <v>1924</v>
      </c>
      <c r="B532" s="378" t="s">
        <v>1860</v>
      </c>
      <c r="C532" s="386">
        <v>21710</v>
      </c>
      <c r="D532" s="380"/>
      <c r="E532" s="381"/>
      <c r="F532" s="382" t="s">
        <v>1923</v>
      </c>
      <c r="G532" s="382" t="s">
        <v>484</v>
      </c>
      <c r="H532" s="383">
        <v>4400</v>
      </c>
      <c r="I532" s="383">
        <f t="shared" si="31"/>
        <v>4840</v>
      </c>
      <c r="J532" s="382" t="s">
        <v>1811</v>
      </c>
      <c r="K532" s="384">
        <f>IF(ROUND(H532*1,0)=0,"",ROUND(H532*1,0))</f>
        <v>4400</v>
      </c>
      <c r="L532" s="383">
        <f t="shared" si="32"/>
        <v>4840</v>
      </c>
      <c r="M532" s="385"/>
    </row>
    <row r="533" spans="1:13" ht="19.899999999999999" customHeight="1">
      <c r="A533" s="368"/>
      <c r="B533" s="378" t="s">
        <v>543</v>
      </c>
      <c r="C533" s="379">
        <v>21750</v>
      </c>
      <c r="D533" s="380"/>
      <c r="E533" s="381"/>
      <c r="F533" s="382" t="s">
        <v>561</v>
      </c>
      <c r="G533" s="382" t="s">
        <v>355</v>
      </c>
      <c r="H533" s="383">
        <v>2100</v>
      </c>
      <c r="I533" s="383">
        <f t="shared" si="31"/>
        <v>2310</v>
      </c>
      <c r="J533" s="382"/>
      <c r="K533" s="384">
        <f>IF(ROUND(H533*0.9,0)=0,"",ROUND(H533*0.9,0))</f>
        <v>1890</v>
      </c>
      <c r="L533" s="383">
        <f t="shared" si="32"/>
        <v>2079</v>
      </c>
      <c r="M533" s="385"/>
    </row>
    <row r="534" spans="1:13" ht="19.899999999999999" customHeight="1">
      <c r="A534" s="377" t="s">
        <v>1925</v>
      </c>
      <c r="B534" s="378" t="s">
        <v>1864</v>
      </c>
      <c r="C534" s="386">
        <v>21090</v>
      </c>
      <c r="D534" s="380"/>
      <c r="E534" s="381"/>
      <c r="F534" s="382" t="s">
        <v>562</v>
      </c>
      <c r="G534" s="382" t="s">
        <v>484</v>
      </c>
      <c r="H534" s="383">
        <v>4400</v>
      </c>
      <c r="I534" s="383">
        <f t="shared" si="31"/>
        <v>4840</v>
      </c>
      <c r="J534" s="382" t="s">
        <v>1811</v>
      </c>
      <c r="K534" s="384">
        <f>IF(ROUND(H534*1,0)=0,"",ROUND(H534*1,0))</f>
        <v>4400</v>
      </c>
      <c r="L534" s="383">
        <f t="shared" si="32"/>
        <v>4840</v>
      </c>
      <c r="M534" s="385"/>
    </row>
    <row r="535" spans="1:13" ht="19.899999999999999" customHeight="1">
      <c r="A535" s="387" t="s">
        <v>1926</v>
      </c>
      <c r="B535" s="378" t="s">
        <v>1864</v>
      </c>
      <c r="C535" s="386">
        <v>21090</v>
      </c>
      <c r="D535" s="380"/>
      <c r="E535" s="381"/>
      <c r="F535" s="382" t="s">
        <v>562</v>
      </c>
      <c r="G535" s="382" t="s">
        <v>484</v>
      </c>
      <c r="H535" s="383">
        <v>4400</v>
      </c>
      <c r="I535" s="383">
        <f t="shared" si="31"/>
        <v>4840</v>
      </c>
      <c r="J535" s="382" t="s">
        <v>1811</v>
      </c>
      <c r="K535" s="384">
        <f>IF(ROUND(H535*1,0)=0,"",ROUND(H535*1,0))</f>
        <v>4400</v>
      </c>
      <c r="L535" s="383">
        <f t="shared" si="32"/>
        <v>4840</v>
      </c>
      <c r="M535" s="385"/>
    </row>
    <row r="536" spans="1:13" ht="19.899999999999999" customHeight="1">
      <c r="A536" s="368"/>
      <c r="B536" s="378" t="s">
        <v>563</v>
      </c>
      <c r="C536" s="379">
        <v>21780</v>
      </c>
      <c r="D536" s="380"/>
      <c r="E536" s="381"/>
      <c r="F536" s="382"/>
      <c r="G536" s="382"/>
      <c r="H536" s="383"/>
      <c r="I536" s="383" t="str">
        <f t="shared" si="31"/>
        <v/>
      </c>
      <c r="J536" s="382"/>
      <c r="K536" s="384" t="str">
        <f>IF(ROUND(H536*0.9,0)=0,"",ROUND(H536*0.9,0))</f>
        <v/>
      </c>
      <c r="L536" s="383" t="str">
        <f t="shared" si="32"/>
        <v/>
      </c>
      <c r="M536" s="385"/>
    </row>
    <row r="537" spans="1:13" ht="19.899999999999999" customHeight="1">
      <c r="A537" s="377" t="s">
        <v>1927</v>
      </c>
      <c r="B537" s="378" t="s">
        <v>1858</v>
      </c>
      <c r="C537" s="386">
        <v>21090</v>
      </c>
      <c r="D537" s="380"/>
      <c r="E537" s="381"/>
      <c r="F537" s="382" t="s">
        <v>562</v>
      </c>
      <c r="G537" s="382" t="s">
        <v>484</v>
      </c>
      <c r="H537" s="383">
        <v>4400</v>
      </c>
      <c r="I537" s="383">
        <f t="shared" si="31"/>
        <v>4840</v>
      </c>
      <c r="J537" s="382" t="s">
        <v>1811</v>
      </c>
      <c r="K537" s="384">
        <f>IF(ROUND(H537*1,0)=0,"",ROUND(H537*1,0))</f>
        <v>4400</v>
      </c>
      <c r="L537" s="383">
        <f t="shared" si="32"/>
        <v>4840</v>
      </c>
      <c r="M537" s="385"/>
    </row>
    <row r="538" spans="1:13" ht="19.899999999999999" customHeight="1">
      <c r="A538" s="387" t="s">
        <v>1928</v>
      </c>
      <c r="B538" s="378" t="s">
        <v>1882</v>
      </c>
      <c r="C538" s="386">
        <v>21090</v>
      </c>
      <c r="D538" s="380"/>
      <c r="E538" s="381"/>
      <c r="F538" s="382" t="s">
        <v>562</v>
      </c>
      <c r="G538" s="382" t="s">
        <v>484</v>
      </c>
      <c r="H538" s="383">
        <v>4400</v>
      </c>
      <c r="I538" s="383">
        <f t="shared" si="31"/>
        <v>4840</v>
      </c>
      <c r="J538" s="382" t="s">
        <v>1811</v>
      </c>
      <c r="K538" s="384">
        <f>IF(ROUND(H538*1,0)=0,"",ROUND(H538*1,0))</f>
        <v>4400</v>
      </c>
      <c r="L538" s="383">
        <f t="shared" si="32"/>
        <v>4840</v>
      </c>
      <c r="M538" s="385"/>
    </row>
    <row r="539" spans="1:13" ht="19.899999999999999" customHeight="1">
      <c r="A539" s="368"/>
      <c r="B539" s="378" t="s">
        <v>564</v>
      </c>
      <c r="C539" s="379">
        <v>21810</v>
      </c>
      <c r="D539" s="380"/>
      <c r="E539" s="381"/>
      <c r="F539" s="382"/>
      <c r="G539" s="382"/>
      <c r="H539" s="383"/>
      <c r="I539" s="383" t="str">
        <f t="shared" si="31"/>
        <v/>
      </c>
      <c r="J539" s="382"/>
      <c r="K539" s="384" t="str">
        <f>IF(ROUND(H539*0.9,0)=0,"",ROUND(H539*0.9,0))</f>
        <v/>
      </c>
      <c r="L539" s="383" t="str">
        <f t="shared" si="32"/>
        <v/>
      </c>
      <c r="M539" s="385"/>
    </row>
    <row r="540" spans="1:13" ht="19.899999999999999" customHeight="1">
      <c r="A540" s="387" t="s">
        <v>1929</v>
      </c>
      <c r="B540" s="378" t="s">
        <v>1882</v>
      </c>
      <c r="C540" s="386">
        <v>21090</v>
      </c>
      <c r="D540" s="380"/>
      <c r="E540" s="381"/>
      <c r="F540" s="382" t="s">
        <v>562</v>
      </c>
      <c r="G540" s="382" t="s">
        <v>484</v>
      </c>
      <c r="H540" s="383">
        <v>4400</v>
      </c>
      <c r="I540" s="383">
        <f t="shared" si="31"/>
        <v>4840</v>
      </c>
      <c r="J540" s="382" t="s">
        <v>1811</v>
      </c>
      <c r="K540" s="384">
        <f>IF(ROUND(H540*1,0)=0,"",ROUND(H540*1,0))</f>
        <v>4400</v>
      </c>
      <c r="L540" s="383">
        <f t="shared" si="32"/>
        <v>4840</v>
      </c>
      <c r="M540" s="385"/>
    </row>
    <row r="541" spans="1:13" ht="19.899999999999999" customHeight="1">
      <c r="A541" s="368"/>
      <c r="B541" s="378" t="s">
        <v>531</v>
      </c>
      <c r="C541" s="386">
        <v>21090</v>
      </c>
      <c r="D541" s="380"/>
      <c r="E541" s="381"/>
      <c r="F541" s="382" t="s">
        <v>562</v>
      </c>
      <c r="G541" s="382" t="s">
        <v>484</v>
      </c>
      <c r="H541" s="383">
        <v>4400</v>
      </c>
      <c r="I541" s="383">
        <f t="shared" si="31"/>
        <v>4840</v>
      </c>
      <c r="J541" s="382" t="s">
        <v>533</v>
      </c>
      <c r="K541" s="384">
        <f>IF(ROUND(H541*1,0)=0,"",ROUND(H541*1,0))</f>
        <v>4400</v>
      </c>
      <c r="L541" s="383">
        <f t="shared" si="32"/>
        <v>4840</v>
      </c>
      <c r="M541" s="385"/>
    </row>
    <row r="542" spans="1:13" ht="19.899999999999999" customHeight="1">
      <c r="A542" s="387" t="s">
        <v>1930</v>
      </c>
      <c r="B542" s="378" t="s">
        <v>1865</v>
      </c>
      <c r="C542" s="379">
        <v>21850</v>
      </c>
      <c r="D542" s="380"/>
      <c r="E542" s="381"/>
      <c r="F542" s="382" t="s">
        <v>1931</v>
      </c>
      <c r="G542" s="382" t="s">
        <v>484</v>
      </c>
      <c r="H542" s="383">
        <v>4400</v>
      </c>
      <c r="I542" s="383">
        <f t="shared" si="31"/>
        <v>4840</v>
      </c>
      <c r="J542" s="382" t="s">
        <v>1811</v>
      </c>
      <c r="K542" s="384">
        <f>IF(ROUND(H542*1,0)=0,"",ROUND(H542*1,0))</f>
        <v>4400</v>
      </c>
      <c r="L542" s="383">
        <f t="shared" si="32"/>
        <v>4840</v>
      </c>
      <c r="M542" s="385"/>
    </row>
    <row r="543" spans="1:13" ht="19.899999999999999" customHeight="1">
      <c r="A543" s="368"/>
      <c r="B543" s="378" t="s">
        <v>564</v>
      </c>
      <c r="C543" s="379">
        <v>21860</v>
      </c>
      <c r="D543" s="380"/>
      <c r="E543" s="381"/>
      <c r="F543" s="382"/>
      <c r="G543" s="382"/>
      <c r="H543" s="383"/>
      <c r="I543" s="383" t="str">
        <f t="shared" si="31"/>
        <v/>
      </c>
      <c r="J543" s="382"/>
      <c r="K543" s="384" t="str">
        <f t="shared" ref="K543:K550" si="33">IF(ROUND(H543*0.9,0)=0,"",ROUND(H543*0.9,0))</f>
        <v/>
      </c>
      <c r="L543" s="383" t="str">
        <f t="shared" si="32"/>
        <v/>
      </c>
      <c r="M543" s="385"/>
    </row>
    <row r="544" spans="1:13" ht="19.899999999999999" customHeight="1">
      <c r="A544" s="377" t="s">
        <v>1932</v>
      </c>
      <c r="B544" s="378" t="s">
        <v>1863</v>
      </c>
      <c r="C544" s="379">
        <v>21870</v>
      </c>
      <c r="D544" s="380"/>
      <c r="E544" s="381"/>
      <c r="F544" s="382"/>
      <c r="G544" s="382"/>
      <c r="H544" s="383"/>
      <c r="I544" s="383" t="str">
        <f t="shared" si="31"/>
        <v/>
      </c>
      <c r="J544" s="382"/>
      <c r="K544" s="384" t="str">
        <f t="shared" si="33"/>
        <v/>
      </c>
      <c r="L544" s="383" t="str">
        <f t="shared" si="32"/>
        <v/>
      </c>
      <c r="M544" s="385"/>
    </row>
    <row r="545" spans="1:13" ht="19.899999999999999" customHeight="1">
      <c r="A545" s="377" t="s">
        <v>1932</v>
      </c>
      <c r="B545" s="378" t="s">
        <v>563</v>
      </c>
      <c r="C545" s="379">
        <v>21880</v>
      </c>
      <c r="D545" s="380"/>
      <c r="E545" s="381"/>
      <c r="F545" s="382"/>
      <c r="G545" s="382"/>
      <c r="H545" s="383"/>
      <c r="I545" s="383" t="str">
        <f t="shared" si="31"/>
        <v/>
      </c>
      <c r="J545" s="382"/>
      <c r="K545" s="384" t="str">
        <f t="shared" si="33"/>
        <v/>
      </c>
      <c r="L545" s="383" t="str">
        <f t="shared" si="32"/>
        <v/>
      </c>
      <c r="M545" s="385"/>
    </row>
    <row r="546" spans="1:13" ht="19.899999999999999" customHeight="1">
      <c r="A546" s="377"/>
      <c r="B546" s="378"/>
      <c r="C546" s="379"/>
      <c r="D546" s="380"/>
      <c r="E546" s="381"/>
      <c r="F546" s="382"/>
      <c r="G546" s="382"/>
      <c r="H546" s="383"/>
      <c r="I546" s="383"/>
      <c r="J546" s="382"/>
      <c r="K546" s="384"/>
      <c r="L546" s="383"/>
      <c r="M546" s="385"/>
    </row>
    <row r="547" spans="1:13" ht="19.899999999999999" customHeight="1">
      <c r="A547" s="377" t="s">
        <v>1933</v>
      </c>
      <c r="B547" s="378" t="s">
        <v>515</v>
      </c>
      <c r="C547" s="379">
        <v>21910</v>
      </c>
      <c r="D547" s="380"/>
      <c r="E547" s="381"/>
      <c r="F547" s="382" t="s">
        <v>565</v>
      </c>
      <c r="G547" s="382" t="s">
        <v>355</v>
      </c>
      <c r="H547" s="383">
        <v>2000</v>
      </c>
      <c r="I547" s="383">
        <f t="shared" si="31"/>
        <v>2200</v>
      </c>
      <c r="J547" s="382"/>
      <c r="K547" s="384">
        <f t="shared" si="33"/>
        <v>1800</v>
      </c>
      <c r="L547" s="383">
        <f t="shared" si="32"/>
        <v>1980</v>
      </c>
      <c r="M547" s="385"/>
    </row>
    <row r="548" spans="1:13" ht="19.899999999999999" customHeight="1">
      <c r="A548" s="377" t="s">
        <v>1934</v>
      </c>
      <c r="B548" s="378" t="s">
        <v>566</v>
      </c>
      <c r="C548" s="379">
        <v>21930</v>
      </c>
      <c r="D548" s="380"/>
      <c r="E548" s="381"/>
      <c r="F548" s="382" t="s">
        <v>567</v>
      </c>
      <c r="G548" s="382" t="s">
        <v>568</v>
      </c>
      <c r="H548" s="383">
        <v>2700</v>
      </c>
      <c r="I548" s="383">
        <f t="shared" si="31"/>
        <v>2970</v>
      </c>
      <c r="J548" s="382"/>
      <c r="K548" s="384">
        <f t="shared" si="33"/>
        <v>2430</v>
      </c>
      <c r="L548" s="383">
        <f t="shared" si="32"/>
        <v>2673</v>
      </c>
      <c r="M548" s="385"/>
    </row>
    <row r="549" spans="1:13" ht="19.899999999999999" customHeight="1">
      <c r="A549" s="387" t="s">
        <v>1935</v>
      </c>
      <c r="B549" s="378" t="s">
        <v>135</v>
      </c>
      <c r="C549" s="379">
        <v>21950</v>
      </c>
      <c r="D549" s="380"/>
      <c r="E549" s="381"/>
      <c r="F549" s="382" t="s">
        <v>1936</v>
      </c>
      <c r="G549" s="382" t="s">
        <v>511</v>
      </c>
      <c r="H549" s="383">
        <v>2000</v>
      </c>
      <c r="I549" s="383">
        <f t="shared" si="31"/>
        <v>2200</v>
      </c>
      <c r="J549" s="382"/>
      <c r="K549" s="384">
        <f t="shared" si="33"/>
        <v>1800</v>
      </c>
      <c r="L549" s="383">
        <f t="shared" si="32"/>
        <v>1980</v>
      </c>
      <c r="M549" s="385"/>
    </row>
    <row r="550" spans="1:13" ht="19.899999999999999" customHeight="1">
      <c r="A550" s="368"/>
      <c r="B550" s="378" t="s">
        <v>401</v>
      </c>
      <c r="C550" s="386">
        <v>21950</v>
      </c>
      <c r="D550" s="380"/>
      <c r="E550" s="381"/>
      <c r="F550" s="382" t="s">
        <v>1936</v>
      </c>
      <c r="G550" s="382" t="s">
        <v>511</v>
      </c>
      <c r="H550" s="383">
        <v>2000</v>
      </c>
      <c r="I550" s="383">
        <f t="shared" si="31"/>
        <v>2200</v>
      </c>
      <c r="J550" s="382"/>
      <c r="K550" s="384">
        <f t="shared" si="33"/>
        <v>1800</v>
      </c>
      <c r="L550" s="383">
        <f t="shared" si="32"/>
        <v>1980</v>
      </c>
      <c r="M550" s="385"/>
    </row>
    <row r="551" spans="1:13" ht="19.899999999999999" customHeight="1">
      <c r="A551" s="387" t="s">
        <v>1937</v>
      </c>
      <c r="B551" s="378" t="s">
        <v>512</v>
      </c>
      <c r="C551" s="379">
        <v>21970</v>
      </c>
      <c r="D551" s="380"/>
      <c r="E551" s="381"/>
      <c r="F551" s="382" t="s">
        <v>569</v>
      </c>
      <c r="G551" s="382" t="s">
        <v>403</v>
      </c>
      <c r="H551" s="383">
        <v>2550</v>
      </c>
      <c r="I551" s="383">
        <f t="shared" si="31"/>
        <v>2805</v>
      </c>
      <c r="J551" s="382" t="s">
        <v>1811</v>
      </c>
      <c r="K551" s="384">
        <f>IF(ROUND(H551*1,0)=0,"",ROUND(H551*1,0))</f>
        <v>2550</v>
      </c>
      <c r="L551" s="383">
        <f t="shared" si="32"/>
        <v>2805</v>
      </c>
      <c r="M551" s="385"/>
    </row>
    <row r="552" spans="1:13" ht="19.899999999999999" customHeight="1">
      <c r="A552" s="368"/>
      <c r="B552" s="378" t="s">
        <v>550</v>
      </c>
      <c r="C552" s="379">
        <v>21980</v>
      </c>
      <c r="D552" s="380"/>
      <c r="E552" s="381"/>
      <c r="F552" s="382" t="s">
        <v>570</v>
      </c>
      <c r="G552" s="382" t="s">
        <v>355</v>
      </c>
      <c r="H552" s="383">
        <v>1900</v>
      </c>
      <c r="I552" s="383">
        <f t="shared" si="31"/>
        <v>2090</v>
      </c>
      <c r="J552" s="382"/>
      <c r="K552" s="384">
        <f t="shared" ref="K552:K558" si="34">IF(ROUND(H552*0.9,0)=0,"",ROUND(H552*0.9,0))</f>
        <v>1710</v>
      </c>
      <c r="L552" s="383">
        <f t="shared" si="32"/>
        <v>1881</v>
      </c>
      <c r="M552" s="385"/>
    </row>
    <row r="553" spans="1:13" ht="19.899999999999999" customHeight="1">
      <c r="A553" s="387" t="s">
        <v>1938</v>
      </c>
      <c r="B553" s="378" t="s">
        <v>507</v>
      </c>
      <c r="C553" s="379">
        <v>21990</v>
      </c>
      <c r="D553" s="380"/>
      <c r="E553" s="381"/>
      <c r="F553" s="382" t="s">
        <v>1939</v>
      </c>
      <c r="G553" s="382" t="s">
        <v>403</v>
      </c>
      <c r="H553" s="383">
        <v>3090</v>
      </c>
      <c r="I553" s="383">
        <f t="shared" si="31"/>
        <v>3399</v>
      </c>
      <c r="J553" s="382" t="s">
        <v>533</v>
      </c>
      <c r="K553" s="384">
        <f>IF(ROUND(H553*1,0)=0,"",ROUND(H553*1,0))</f>
        <v>3090</v>
      </c>
      <c r="L553" s="383">
        <f t="shared" si="32"/>
        <v>3399</v>
      </c>
      <c r="M553" s="385"/>
    </row>
    <row r="554" spans="1:13" ht="19.899999999999999" customHeight="1">
      <c r="A554" s="368"/>
      <c r="B554" s="378" t="s">
        <v>514</v>
      </c>
      <c r="C554" s="379">
        <v>22000</v>
      </c>
      <c r="D554" s="380"/>
      <c r="E554" s="381"/>
      <c r="F554" s="382" t="s">
        <v>571</v>
      </c>
      <c r="G554" s="382" t="s">
        <v>396</v>
      </c>
      <c r="H554" s="383">
        <v>2500</v>
      </c>
      <c r="I554" s="383">
        <f t="shared" si="31"/>
        <v>2750</v>
      </c>
      <c r="J554" s="382"/>
      <c r="K554" s="384">
        <f t="shared" si="34"/>
        <v>2250</v>
      </c>
      <c r="L554" s="383">
        <f t="shared" si="32"/>
        <v>2475</v>
      </c>
      <c r="M554" s="385"/>
    </row>
    <row r="555" spans="1:13" ht="19.899999999999999" customHeight="1">
      <c r="A555" s="377" t="s">
        <v>1940</v>
      </c>
      <c r="B555" s="378" t="s">
        <v>517</v>
      </c>
      <c r="C555" s="379">
        <v>22010</v>
      </c>
      <c r="D555" s="380"/>
      <c r="E555" s="381"/>
      <c r="F555" s="382" t="s">
        <v>572</v>
      </c>
      <c r="G555" s="382" t="s">
        <v>407</v>
      </c>
      <c r="H555" s="383">
        <v>2200</v>
      </c>
      <c r="I555" s="383">
        <f t="shared" si="31"/>
        <v>2420</v>
      </c>
      <c r="J555" s="382"/>
      <c r="K555" s="384">
        <f t="shared" si="34"/>
        <v>1980</v>
      </c>
      <c r="L555" s="383">
        <f t="shared" si="32"/>
        <v>2178</v>
      </c>
      <c r="M555" s="385"/>
    </row>
    <row r="556" spans="1:13" ht="19.899999999999999" customHeight="1">
      <c r="A556" s="377"/>
      <c r="B556" s="378"/>
      <c r="C556" s="379"/>
      <c r="D556" s="380"/>
      <c r="E556" s="381"/>
      <c r="F556" s="382"/>
      <c r="G556" s="382"/>
      <c r="H556" s="383"/>
      <c r="I556" s="383"/>
      <c r="J556" s="382"/>
      <c r="K556" s="384"/>
      <c r="L556" s="383"/>
      <c r="M556" s="385"/>
    </row>
    <row r="557" spans="1:13" ht="19.899999999999999" customHeight="1">
      <c r="A557" s="377" t="s">
        <v>1941</v>
      </c>
      <c r="B557" s="378" t="s">
        <v>548</v>
      </c>
      <c r="C557" s="379">
        <v>22030</v>
      </c>
      <c r="D557" s="380"/>
      <c r="E557" s="381"/>
      <c r="F557" s="382"/>
      <c r="G557" s="382"/>
      <c r="H557" s="383"/>
      <c r="I557" s="383" t="str">
        <f t="shared" si="31"/>
        <v/>
      </c>
      <c r="J557" s="382"/>
      <c r="K557" s="384" t="str">
        <f t="shared" si="34"/>
        <v/>
      </c>
      <c r="L557" s="383" t="str">
        <f t="shared" si="32"/>
        <v/>
      </c>
      <c r="M557" s="385"/>
    </row>
    <row r="558" spans="1:13" ht="19.899999999999999" customHeight="1">
      <c r="A558" s="377" t="s">
        <v>1941</v>
      </c>
      <c r="B558" s="378" t="s">
        <v>543</v>
      </c>
      <c r="C558" s="379">
        <v>22040</v>
      </c>
      <c r="D558" s="380"/>
      <c r="E558" s="381"/>
      <c r="F558" s="382"/>
      <c r="G558" s="382"/>
      <c r="H558" s="383"/>
      <c r="I558" s="383" t="str">
        <f t="shared" si="31"/>
        <v/>
      </c>
      <c r="J558" s="382"/>
      <c r="K558" s="384" t="str">
        <f t="shared" si="34"/>
        <v/>
      </c>
      <c r="L558" s="383" t="str">
        <f t="shared" si="32"/>
        <v/>
      </c>
      <c r="M558" s="385"/>
    </row>
    <row r="559" spans="1:13" ht="19.899999999999999" customHeight="1">
      <c r="A559" s="377" t="s">
        <v>1942</v>
      </c>
      <c r="B559" s="378" t="s">
        <v>1943</v>
      </c>
      <c r="C559" s="379">
        <v>22060</v>
      </c>
      <c r="D559" s="380"/>
      <c r="E559" s="381"/>
      <c r="F559" s="382" t="s">
        <v>390</v>
      </c>
      <c r="G559" s="382" t="s">
        <v>403</v>
      </c>
      <c r="H559" s="383">
        <v>3050</v>
      </c>
      <c r="I559" s="383">
        <f t="shared" si="31"/>
        <v>3355</v>
      </c>
      <c r="J559" s="382" t="s">
        <v>1920</v>
      </c>
      <c r="K559" s="384">
        <f>IF(ROUND(H559*1,0)=0,"",ROUND(H559*1,0))</f>
        <v>3050</v>
      </c>
      <c r="L559" s="383">
        <f t="shared" si="32"/>
        <v>3355</v>
      </c>
      <c r="M559" s="385"/>
    </row>
    <row r="560" spans="1:13" ht="19.899999999999999" customHeight="1">
      <c r="A560" s="377" t="s">
        <v>1944</v>
      </c>
      <c r="B560" s="378" t="s">
        <v>387</v>
      </c>
      <c r="C560" s="379">
        <v>22070</v>
      </c>
      <c r="D560" s="380"/>
      <c r="E560" s="381"/>
      <c r="F560" s="382"/>
      <c r="G560" s="382"/>
      <c r="H560" s="383"/>
      <c r="I560" s="383" t="str">
        <f t="shared" si="31"/>
        <v/>
      </c>
      <c r="J560" s="382"/>
      <c r="K560" s="384" t="str">
        <f>IF(ROUND(H560*0.9,0)=0,"",ROUND(H560*0.9,0))</f>
        <v/>
      </c>
      <c r="L560" s="383" t="str">
        <f t="shared" si="32"/>
        <v/>
      </c>
      <c r="M560" s="385"/>
    </row>
    <row r="561" spans="1:13" ht="19.899999999999999" customHeight="1">
      <c r="A561" s="387" t="s">
        <v>1945</v>
      </c>
      <c r="B561" s="388" t="s">
        <v>1922</v>
      </c>
      <c r="C561" s="379">
        <v>22081</v>
      </c>
      <c r="D561" s="380"/>
      <c r="E561" s="381"/>
      <c r="F561" s="382" t="s">
        <v>573</v>
      </c>
      <c r="G561" s="382" t="s">
        <v>392</v>
      </c>
      <c r="H561" s="383">
        <v>770</v>
      </c>
      <c r="I561" s="383">
        <f t="shared" si="31"/>
        <v>847</v>
      </c>
      <c r="J561" s="382" t="s">
        <v>1920</v>
      </c>
      <c r="K561" s="384">
        <f>IF(ROUND(H561*1,0)=0,"",ROUND(H561*1,0))</f>
        <v>770</v>
      </c>
      <c r="L561" s="383">
        <f t="shared" si="32"/>
        <v>847</v>
      </c>
      <c r="M561" s="385"/>
    </row>
    <row r="562" spans="1:13" ht="19.899999999999999" customHeight="1">
      <c r="A562" s="368"/>
      <c r="B562" s="369"/>
      <c r="C562" s="379">
        <v>22082</v>
      </c>
      <c r="D562" s="380"/>
      <c r="E562" s="381"/>
      <c r="F562" s="382" t="s">
        <v>574</v>
      </c>
      <c r="G562" s="382" t="s">
        <v>392</v>
      </c>
      <c r="H562" s="383">
        <v>770</v>
      </c>
      <c r="I562" s="383">
        <f t="shared" si="31"/>
        <v>847</v>
      </c>
      <c r="J562" s="382" t="s">
        <v>1920</v>
      </c>
      <c r="K562" s="384">
        <f>IF(ROUND(H562*1,0)=0,"",ROUND(H562*1,0))</f>
        <v>770</v>
      </c>
      <c r="L562" s="383">
        <f t="shared" si="32"/>
        <v>847</v>
      </c>
      <c r="M562" s="385"/>
    </row>
    <row r="563" spans="1:13" ht="19.899999999999999" customHeight="1">
      <c r="A563" s="377" t="s">
        <v>575</v>
      </c>
      <c r="B563" s="378" t="s">
        <v>514</v>
      </c>
      <c r="C563" s="379">
        <v>22090</v>
      </c>
      <c r="D563" s="380"/>
      <c r="E563" s="381"/>
      <c r="F563" s="382" t="s">
        <v>576</v>
      </c>
      <c r="G563" s="382" t="s">
        <v>577</v>
      </c>
      <c r="H563" s="383">
        <v>2900</v>
      </c>
      <c r="I563" s="383">
        <f t="shared" si="31"/>
        <v>3190</v>
      </c>
      <c r="J563" s="382"/>
      <c r="K563" s="384">
        <f>IF(ROUND(H563*0.9,0)=0,"",ROUND(H563*0.9,0))</f>
        <v>2610</v>
      </c>
      <c r="L563" s="383">
        <f t="shared" si="32"/>
        <v>2871</v>
      </c>
      <c r="M563" s="385"/>
    </row>
    <row r="564" spans="1:13" ht="19.899999999999999" customHeight="1">
      <c r="A564" s="377" t="s">
        <v>1946</v>
      </c>
      <c r="B564" s="378" t="s">
        <v>578</v>
      </c>
      <c r="C564" s="379">
        <v>22100</v>
      </c>
      <c r="D564" s="380"/>
      <c r="E564" s="381"/>
      <c r="F564" s="382" t="s">
        <v>579</v>
      </c>
      <c r="G564" s="382" t="s">
        <v>580</v>
      </c>
      <c r="H564" s="383">
        <v>2000</v>
      </c>
      <c r="I564" s="383">
        <f t="shared" si="31"/>
        <v>2200</v>
      </c>
      <c r="J564" s="382"/>
      <c r="K564" s="384">
        <f>IF(ROUND(H564*0.9,0)=0,"",ROUND(H564*0.9,0))</f>
        <v>1800</v>
      </c>
      <c r="L564" s="383">
        <f t="shared" si="32"/>
        <v>1980</v>
      </c>
      <c r="M564" s="385"/>
    </row>
    <row r="565" spans="1:13" ht="19.899999999999999" customHeight="1">
      <c r="A565" s="377" t="s">
        <v>581</v>
      </c>
      <c r="B565" s="378" t="s">
        <v>512</v>
      </c>
      <c r="C565" s="379">
        <v>22130</v>
      </c>
      <c r="D565" s="380"/>
      <c r="E565" s="381"/>
      <c r="F565" s="382"/>
      <c r="G565" s="382"/>
      <c r="H565" s="383"/>
      <c r="I565" s="383" t="str">
        <f t="shared" si="31"/>
        <v/>
      </c>
      <c r="J565" s="382"/>
      <c r="K565" s="384" t="str">
        <f>IF(ROUND(H565*0.9,0)=0,"",ROUND(H565*0.9,0))</f>
        <v/>
      </c>
      <c r="L565" s="383" t="str">
        <f t="shared" si="32"/>
        <v/>
      </c>
      <c r="M565" s="385"/>
    </row>
    <row r="566" spans="1:13" ht="19.899999999999999" customHeight="1">
      <c r="A566" s="377" t="s">
        <v>581</v>
      </c>
      <c r="B566" s="378" t="s">
        <v>582</v>
      </c>
      <c r="C566" s="379">
        <v>22140</v>
      </c>
      <c r="D566" s="380"/>
      <c r="E566" s="381"/>
      <c r="F566" s="382"/>
      <c r="G566" s="382"/>
      <c r="H566" s="383"/>
      <c r="I566" s="383" t="str">
        <f t="shared" si="31"/>
        <v/>
      </c>
      <c r="J566" s="382"/>
      <c r="K566" s="384" t="str">
        <f>IF(ROUND(H566*0.9,0)=0,"",ROUND(H566*0.9,0))</f>
        <v/>
      </c>
      <c r="L566" s="383" t="str">
        <f t="shared" si="32"/>
        <v/>
      </c>
      <c r="M566" s="385"/>
    </row>
    <row r="567" spans="1:13" ht="19.899999999999999" customHeight="1">
      <c r="A567" s="377" t="s">
        <v>581</v>
      </c>
      <c r="B567" s="378" t="s">
        <v>410</v>
      </c>
      <c r="C567" s="379">
        <v>22150</v>
      </c>
      <c r="D567" s="380"/>
      <c r="E567" s="381"/>
      <c r="F567" s="382" t="s">
        <v>583</v>
      </c>
      <c r="G567" s="382" t="s">
        <v>403</v>
      </c>
      <c r="H567" s="383">
        <v>3090</v>
      </c>
      <c r="I567" s="383">
        <f t="shared" si="31"/>
        <v>3399</v>
      </c>
      <c r="J567" s="382" t="s">
        <v>1920</v>
      </c>
      <c r="K567" s="384">
        <f>IF(ROUND(H567*1,0)=0,"",ROUND(H567*1,0))</f>
        <v>3090</v>
      </c>
      <c r="L567" s="383">
        <f t="shared" si="32"/>
        <v>3399</v>
      </c>
      <c r="M567" s="385"/>
    </row>
    <row r="568" spans="1:13" ht="19.899999999999999" customHeight="1">
      <c r="A568" s="377" t="s">
        <v>584</v>
      </c>
      <c r="B568" s="378" t="s">
        <v>1947</v>
      </c>
      <c r="C568" s="379">
        <v>22160</v>
      </c>
      <c r="D568" s="380"/>
      <c r="E568" s="381"/>
      <c r="F568" s="382" t="s">
        <v>585</v>
      </c>
      <c r="G568" s="382" t="s">
        <v>586</v>
      </c>
      <c r="H568" s="383">
        <v>3420</v>
      </c>
      <c r="I568" s="383">
        <f t="shared" si="31"/>
        <v>3762</v>
      </c>
      <c r="J568" s="382" t="s">
        <v>1920</v>
      </c>
      <c r="K568" s="384">
        <f>IF(ROUND(H568*1,0)=0,"",ROUND(H568*1,0))</f>
        <v>3420</v>
      </c>
      <c r="L568" s="383">
        <f t="shared" si="32"/>
        <v>3762</v>
      </c>
      <c r="M568" s="385"/>
    </row>
    <row r="569" spans="1:13" ht="19.899999999999999" customHeight="1">
      <c r="A569" s="377" t="s">
        <v>584</v>
      </c>
      <c r="B569" s="378" t="s">
        <v>1948</v>
      </c>
      <c r="C569" s="379">
        <v>22170</v>
      </c>
      <c r="D569" s="380"/>
      <c r="E569" s="381"/>
      <c r="F569" s="382" t="s">
        <v>587</v>
      </c>
      <c r="G569" s="382" t="s">
        <v>416</v>
      </c>
      <c r="H569" s="383">
        <v>3420</v>
      </c>
      <c r="I569" s="383">
        <f t="shared" si="31"/>
        <v>3762</v>
      </c>
      <c r="J569" s="382" t="s">
        <v>1920</v>
      </c>
      <c r="K569" s="384">
        <f>IF(ROUND(H569*1,0)=0,"",ROUND(H569*1,0))</f>
        <v>3420</v>
      </c>
      <c r="L569" s="383">
        <f t="shared" si="32"/>
        <v>3762</v>
      </c>
      <c r="M569" s="385"/>
    </row>
    <row r="570" spans="1:13" ht="19.899999999999999" customHeight="1">
      <c r="A570" s="377" t="s">
        <v>584</v>
      </c>
      <c r="B570" s="378" t="s">
        <v>1949</v>
      </c>
      <c r="C570" s="379">
        <v>22180</v>
      </c>
      <c r="D570" s="380"/>
      <c r="E570" s="381"/>
      <c r="F570" s="382"/>
      <c r="G570" s="382"/>
      <c r="H570" s="383"/>
      <c r="I570" s="383" t="str">
        <f t="shared" si="31"/>
        <v/>
      </c>
      <c r="J570" s="382"/>
      <c r="K570" s="384" t="str">
        <f t="shared" ref="K570:K577" si="35">IF(ROUND(H570*0.9,0)=0,"",ROUND(H570*0.9,0))</f>
        <v/>
      </c>
      <c r="L570" s="383" t="str">
        <f t="shared" si="32"/>
        <v/>
      </c>
      <c r="M570" s="385"/>
    </row>
    <row r="571" spans="1:13" ht="19.899999999999999" customHeight="1">
      <c r="A571" s="377" t="s">
        <v>588</v>
      </c>
      <c r="B571" s="378" t="s">
        <v>548</v>
      </c>
      <c r="C571" s="379">
        <v>22190</v>
      </c>
      <c r="D571" s="380"/>
      <c r="E571" s="381"/>
      <c r="F571" s="382"/>
      <c r="G571" s="382"/>
      <c r="H571" s="383"/>
      <c r="I571" s="383" t="str">
        <f t="shared" si="31"/>
        <v/>
      </c>
      <c r="J571" s="382"/>
      <c r="K571" s="384" t="str">
        <f t="shared" si="35"/>
        <v/>
      </c>
      <c r="L571" s="383" t="str">
        <f t="shared" si="32"/>
        <v/>
      </c>
      <c r="M571" s="385"/>
    </row>
    <row r="572" spans="1:13" ht="19.899999999999999" customHeight="1">
      <c r="A572" s="377" t="s">
        <v>588</v>
      </c>
      <c r="B572" s="378" t="s">
        <v>582</v>
      </c>
      <c r="C572" s="379">
        <v>22200</v>
      </c>
      <c r="D572" s="380"/>
      <c r="E572" s="381"/>
      <c r="F572" s="382"/>
      <c r="G572" s="382"/>
      <c r="H572" s="383"/>
      <c r="I572" s="383" t="str">
        <f t="shared" si="31"/>
        <v/>
      </c>
      <c r="J572" s="382"/>
      <c r="K572" s="384" t="str">
        <f t="shared" si="35"/>
        <v/>
      </c>
      <c r="L572" s="383" t="str">
        <f t="shared" si="32"/>
        <v/>
      </c>
      <c r="M572" s="385"/>
    </row>
    <row r="573" spans="1:13" ht="19.899999999999999" customHeight="1">
      <c r="A573" s="377" t="s">
        <v>589</v>
      </c>
      <c r="B573" s="378" t="s">
        <v>590</v>
      </c>
      <c r="C573" s="379">
        <v>22210</v>
      </c>
      <c r="D573" s="380"/>
      <c r="E573" s="381"/>
      <c r="F573" s="382" t="s">
        <v>591</v>
      </c>
      <c r="G573" s="382" t="s">
        <v>592</v>
      </c>
      <c r="H573" s="383">
        <v>2400</v>
      </c>
      <c r="I573" s="383">
        <f t="shared" si="31"/>
        <v>2640</v>
      </c>
      <c r="J573" s="382"/>
      <c r="K573" s="384">
        <f t="shared" si="35"/>
        <v>2160</v>
      </c>
      <c r="L573" s="383">
        <f t="shared" si="32"/>
        <v>2376</v>
      </c>
      <c r="M573" s="385"/>
    </row>
    <row r="574" spans="1:13" ht="19.899999999999999" customHeight="1">
      <c r="A574" s="377" t="s">
        <v>589</v>
      </c>
      <c r="B574" s="378" t="s">
        <v>508</v>
      </c>
      <c r="C574" s="379">
        <v>22220</v>
      </c>
      <c r="D574" s="380"/>
      <c r="E574" s="381"/>
      <c r="F574" s="382"/>
      <c r="G574" s="382"/>
      <c r="H574" s="383"/>
      <c r="I574" s="383" t="str">
        <f t="shared" si="31"/>
        <v/>
      </c>
      <c r="J574" s="382"/>
      <c r="K574" s="384" t="str">
        <f t="shared" si="35"/>
        <v/>
      </c>
      <c r="L574" s="383" t="str">
        <f t="shared" si="32"/>
        <v/>
      </c>
      <c r="M574" s="385"/>
    </row>
    <row r="575" spans="1:13" ht="19.899999999999999" customHeight="1">
      <c r="A575" s="377" t="s">
        <v>593</v>
      </c>
      <c r="B575" s="378" t="s">
        <v>506</v>
      </c>
      <c r="C575" s="379">
        <v>22230</v>
      </c>
      <c r="D575" s="380"/>
      <c r="E575" s="381"/>
      <c r="F575" s="382"/>
      <c r="G575" s="382"/>
      <c r="H575" s="383"/>
      <c r="I575" s="383" t="str">
        <f t="shared" si="31"/>
        <v/>
      </c>
      <c r="J575" s="382"/>
      <c r="K575" s="384" t="str">
        <f t="shared" si="35"/>
        <v/>
      </c>
      <c r="L575" s="383" t="str">
        <f t="shared" si="32"/>
        <v/>
      </c>
      <c r="M575" s="385"/>
    </row>
    <row r="576" spans="1:13" ht="19.899999999999999" customHeight="1">
      <c r="A576" s="377" t="s">
        <v>594</v>
      </c>
      <c r="B576" s="378" t="s">
        <v>595</v>
      </c>
      <c r="C576" s="379">
        <v>22240</v>
      </c>
      <c r="D576" s="380"/>
      <c r="E576" s="381"/>
      <c r="F576" s="382" t="s">
        <v>596</v>
      </c>
      <c r="G576" s="382" t="s">
        <v>580</v>
      </c>
      <c r="H576" s="383">
        <v>1200</v>
      </c>
      <c r="I576" s="383">
        <f t="shared" si="31"/>
        <v>1320</v>
      </c>
      <c r="J576" s="382"/>
      <c r="K576" s="384">
        <f t="shared" si="35"/>
        <v>1080</v>
      </c>
      <c r="L576" s="383">
        <f t="shared" si="32"/>
        <v>1188</v>
      </c>
      <c r="M576" s="385"/>
    </row>
    <row r="577" spans="1:13" ht="19.899999999999999" customHeight="1">
      <c r="A577" s="377" t="s">
        <v>1950</v>
      </c>
      <c r="B577" s="378" t="s">
        <v>597</v>
      </c>
      <c r="C577" s="379">
        <v>22250</v>
      </c>
      <c r="D577" s="380"/>
      <c r="E577" s="381"/>
      <c r="F577" s="382" t="s">
        <v>1790</v>
      </c>
      <c r="G577" s="382"/>
      <c r="H577" s="383"/>
      <c r="I577" s="383" t="str">
        <f t="shared" si="31"/>
        <v/>
      </c>
      <c r="J577" s="382"/>
      <c r="K577" s="384" t="str">
        <f t="shared" si="35"/>
        <v/>
      </c>
      <c r="L577" s="383" t="str">
        <f t="shared" si="32"/>
        <v/>
      </c>
      <c r="M577" s="385"/>
    </row>
    <row r="578" spans="1:13" ht="19.899999999999999" customHeight="1" thickBot="1">
      <c r="A578" s="389"/>
      <c r="B578" s="390"/>
      <c r="C578" s="391"/>
      <c r="D578" s="392"/>
      <c r="E578" s="393"/>
      <c r="F578" s="394"/>
      <c r="G578" s="394"/>
      <c r="H578" s="395"/>
      <c r="I578" s="395"/>
      <c r="J578" s="394"/>
      <c r="K578" s="396"/>
      <c r="L578" s="395"/>
      <c r="M578" s="397"/>
    </row>
    <row r="579" spans="1:13" ht="12" customHeight="1" thickTop="1">
      <c r="A579" s="183"/>
      <c r="B579" s="183"/>
    </row>
    <row r="580" spans="1:13" s="60" customFormat="1" ht="9.75" customHeight="1">
      <c r="A580" s="56"/>
      <c r="B580" s="56"/>
      <c r="C580" s="101"/>
      <c r="D580" s="56"/>
      <c r="E580" s="52"/>
      <c r="F580" s="56"/>
      <c r="G580" s="56"/>
      <c r="H580" s="53"/>
      <c r="I580" s="53"/>
      <c r="J580" s="56"/>
      <c r="K580" s="56"/>
      <c r="L580" s="53"/>
      <c r="M580" s="56"/>
    </row>
    <row r="581" spans="1:13" s="277" customFormat="1" ht="20.100000000000001" customHeight="1">
      <c r="A581" s="780" t="s">
        <v>598</v>
      </c>
      <c r="B581" s="781"/>
      <c r="C581" s="781"/>
      <c r="D581" s="782"/>
      <c r="E581" s="253"/>
      <c r="F581" s="254"/>
      <c r="G581" s="254"/>
      <c r="H581" s="255"/>
      <c r="I581" s="255"/>
      <c r="J581" s="256"/>
      <c r="K581" s="255"/>
      <c r="L581" s="255"/>
      <c r="M581" s="254"/>
    </row>
    <row r="582" spans="1:13" s="277" customFormat="1" ht="20.100000000000001" customHeight="1" thickBot="1">
      <c r="A582" s="259"/>
      <c r="B582" s="259"/>
      <c r="C582" s="398"/>
      <c r="D582" s="398"/>
      <c r="E582" s="253"/>
      <c r="F582" s="254"/>
      <c r="G582" s="254"/>
      <c r="H582" s="255"/>
      <c r="I582" s="255"/>
      <c r="J582" s="256"/>
      <c r="K582" s="255"/>
      <c r="L582" s="255"/>
      <c r="M582" s="254"/>
    </row>
    <row r="583" spans="1:13" s="258" customFormat="1" ht="20.100000000000001" customHeight="1" thickTop="1" thickBot="1">
      <c r="A583" s="363" t="s">
        <v>1793</v>
      </c>
      <c r="B583" s="720" t="s">
        <v>1794</v>
      </c>
      <c r="C583" s="779" t="s">
        <v>18</v>
      </c>
      <c r="D583" s="779"/>
      <c r="E583" s="364"/>
      <c r="F583" s="720" t="s">
        <v>1795</v>
      </c>
      <c r="G583" s="720" t="s">
        <v>1796</v>
      </c>
      <c r="H583" s="365" t="s">
        <v>21</v>
      </c>
      <c r="I583" s="365" t="s">
        <v>22</v>
      </c>
      <c r="J583" s="366"/>
      <c r="K583" s="365"/>
      <c r="L583" s="365" t="s">
        <v>23</v>
      </c>
      <c r="M583" s="367" t="s">
        <v>1797</v>
      </c>
    </row>
    <row r="584" spans="1:13" ht="19.899999999999999" customHeight="1" thickTop="1">
      <c r="A584" s="368" t="s">
        <v>599</v>
      </c>
      <c r="B584" s="369" t="s">
        <v>410</v>
      </c>
      <c r="C584" s="370">
        <v>22310</v>
      </c>
      <c r="D584" s="371"/>
      <c r="E584" s="372"/>
      <c r="F584" s="373"/>
      <c r="G584" s="373"/>
      <c r="H584" s="374"/>
      <c r="I584" s="374" t="str">
        <f t="shared" ref="I584:I616" si="36">IF(ROUND(H584*1.1,0)=0,"",ROUND(H584*1.1,0))</f>
        <v/>
      </c>
      <c r="J584" s="373"/>
      <c r="K584" s="375" t="str">
        <f t="shared" ref="K584:K593" si="37">IF(ROUND(H584*0.9,0)=0,"",ROUND(H584*0.9,0))</f>
        <v/>
      </c>
      <c r="L584" s="374" t="str">
        <f t="shared" ref="L584:L616" si="38">IFERROR(ROUND(K584*1.1,0),"")</f>
        <v/>
      </c>
      <c r="M584" s="376"/>
    </row>
    <row r="585" spans="1:13" ht="19.899999999999999" customHeight="1">
      <c r="A585" s="377" t="s">
        <v>600</v>
      </c>
      <c r="B585" s="378" t="s">
        <v>418</v>
      </c>
      <c r="C585" s="379">
        <v>22320</v>
      </c>
      <c r="D585" s="380"/>
      <c r="E585" s="381"/>
      <c r="F585" s="382"/>
      <c r="G585" s="382"/>
      <c r="H585" s="383"/>
      <c r="I585" s="383" t="str">
        <f t="shared" si="36"/>
        <v/>
      </c>
      <c r="J585" s="382"/>
      <c r="K585" s="384" t="str">
        <f t="shared" si="37"/>
        <v/>
      </c>
      <c r="L585" s="383" t="str">
        <f t="shared" si="38"/>
        <v/>
      </c>
      <c r="M585" s="385"/>
    </row>
    <row r="586" spans="1:13" ht="19.899999999999999" customHeight="1">
      <c r="A586" s="377" t="s">
        <v>601</v>
      </c>
      <c r="B586" s="378" t="s">
        <v>563</v>
      </c>
      <c r="C586" s="379">
        <v>22330</v>
      </c>
      <c r="D586" s="380"/>
      <c r="E586" s="381"/>
      <c r="F586" s="382"/>
      <c r="G586" s="382"/>
      <c r="H586" s="383"/>
      <c r="I586" s="383" t="str">
        <f t="shared" si="36"/>
        <v/>
      </c>
      <c r="J586" s="382"/>
      <c r="K586" s="384" t="str">
        <f t="shared" si="37"/>
        <v/>
      </c>
      <c r="L586" s="383" t="str">
        <f t="shared" si="38"/>
        <v/>
      </c>
      <c r="M586" s="385"/>
    </row>
    <row r="587" spans="1:13" ht="19.899999999999999" customHeight="1">
      <c r="A587" s="377" t="s">
        <v>602</v>
      </c>
      <c r="B587" s="378" t="s">
        <v>418</v>
      </c>
      <c r="C587" s="379">
        <v>22340</v>
      </c>
      <c r="D587" s="380"/>
      <c r="E587" s="381"/>
      <c r="F587" s="382"/>
      <c r="G587" s="382"/>
      <c r="H587" s="383"/>
      <c r="I587" s="383" t="str">
        <f t="shared" si="36"/>
        <v/>
      </c>
      <c r="J587" s="382"/>
      <c r="K587" s="384" t="str">
        <f t="shared" si="37"/>
        <v/>
      </c>
      <c r="L587" s="383" t="str">
        <f t="shared" si="38"/>
        <v/>
      </c>
      <c r="M587" s="385"/>
    </row>
    <row r="588" spans="1:13" ht="19.899999999999999" customHeight="1">
      <c r="A588" s="377" t="s">
        <v>603</v>
      </c>
      <c r="B588" s="378" t="s">
        <v>604</v>
      </c>
      <c r="C588" s="379">
        <v>22350</v>
      </c>
      <c r="D588" s="380"/>
      <c r="E588" s="381"/>
      <c r="F588" s="382"/>
      <c r="G588" s="382"/>
      <c r="H588" s="383"/>
      <c r="I588" s="383" t="str">
        <f t="shared" si="36"/>
        <v/>
      </c>
      <c r="J588" s="382"/>
      <c r="K588" s="384" t="str">
        <f t="shared" si="37"/>
        <v/>
      </c>
      <c r="L588" s="383" t="str">
        <f t="shared" si="38"/>
        <v/>
      </c>
      <c r="M588" s="385"/>
    </row>
    <row r="589" spans="1:13" ht="19.899999999999999" customHeight="1">
      <c r="A589" s="377" t="s">
        <v>605</v>
      </c>
      <c r="B589" s="378" t="s">
        <v>546</v>
      </c>
      <c r="C589" s="379">
        <v>22360</v>
      </c>
      <c r="D589" s="380"/>
      <c r="E589" s="381"/>
      <c r="F589" s="382"/>
      <c r="G589" s="382"/>
      <c r="H589" s="383"/>
      <c r="I589" s="383" t="str">
        <f t="shared" si="36"/>
        <v/>
      </c>
      <c r="J589" s="382"/>
      <c r="K589" s="384" t="str">
        <f t="shared" si="37"/>
        <v/>
      </c>
      <c r="L589" s="383" t="str">
        <f t="shared" si="38"/>
        <v/>
      </c>
      <c r="M589" s="385"/>
    </row>
    <row r="590" spans="1:13" ht="19.899999999999999" customHeight="1">
      <c r="A590" s="377"/>
      <c r="B590" s="378"/>
      <c r="C590" s="379"/>
      <c r="D590" s="380"/>
      <c r="E590" s="381"/>
      <c r="F590" s="382"/>
      <c r="G590" s="382"/>
      <c r="H590" s="383"/>
      <c r="I590" s="383"/>
      <c r="J590" s="382"/>
      <c r="K590" s="384"/>
      <c r="L590" s="383"/>
      <c r="M590" s="385"/>
    </row>
    <row r="591" spans="1:13" ht="19.899999999999999" customHeight="1">
      <c r="A591" s="377" t="s">
        <v>606</v>
      </c>
      <c r="B591" s="378" t="s">
        <v>512</v>
      </c>
      <c r="C591" s="379">
        <v>22410</v>
      </c>
      <c r="D591" s="380"/>
      <c r="E591" s="381"/>
      <c r="F591" s="382" t="s">
        <v>607</v>
      </c>
      <c r="G591" s="382" t="s">
        <v>580</v>
      </c>
      <c r="H591" s="383">
        <v>2300</v>
      </c>
      <c r="I591" s="383">
        <f t="shared" si="36"/>
        <v>2530</v>
      </c>
      <c r="J591" s="382"/>
      <c r="K591" s="384">
        <f t="shared" si="37"/>
        <v>2070</v>
      </c>
      <c r="L591" s="383">
        <f t="shared" si="38"/>
        <v>2277</v>
      </c>
      <c r="M591" s="385"/>
    </row>
    <row r="592" spans="1:13" ht="19.899999999999999" customHeight="1">
      <c r="A592" s="377" t="s">
        <v>608</v>
      </c>
      <c r="B592" s="378" t="s">
        <v>531</v>
      </c>
      <c r="C592" s="379">
        <v>22420</v>
      </c>
      <c r="D592" s="380"/>
      <c r="E592" s="381"/>
      <c r="F592" s="382" t="s">
        <v>609</v>
      </c>
      <c r="G592" s="382" t="s">
        <v>403</v>
      </c>
      <c r="H592" s="383">
        <v>2850</v>
      </c>
      <c r="I592" s="383">
        <f t="shared" si="36"/>
        <v>3135</v>
      </c>
      <c r="J592" s="382" t="s">
        <v>533</v>
      </c>
      <c r="K592" s="384">
        <f>IF(ROUND(H592*1,0)=0,"",ROUND(H592*1,0))</f>
        <v>2850</v>
      </c>
      <c r="L592" s="383">
        <f t="shared" si="38"/>
        <v>3135</v>
      </c>
      <c r="M592" s="385"/>
    </row>
    <row r="593" spans="1:13" ht="19.899999999999999" customHeight="1">
      <c r="A593" s="377" t="s">
        <v>610</v>
      </c>
      <c r="B593" s="378" t="s">
        <v>563</v>
      </c>
      <c r="C593" s="379">
        <v>22430</v>
      </c>
      <c r="D593" s="380"/>
      <c r="E593" s="381"/>
      <c r="F593" s="382" t="s">
        <v>611</v>
      </c>
      <c r="G593" s="382" t="s">
        <v>580</v>
      </c>
      <c r="H593" s="383">
        <v>2200</v>
      </c>
      <c r="I593" s="383">
        <f t="shared" si="36"/>
        <v>2420</v>
      </c>
      <c r="J593" s="382"/>
      <c r="K593" s="384">
        <f t="shared" si="37"/>
        <v>1980</v>
      </c>
      <c r="L593" s="383">
        <f t="shared" si="38"/>
        <v>2178</v>
      </c>
      <c r="M593" s="385"/>
    </row>
    <row r="594" spans="1:13" ht="19.899999999999999" customHeight="1">
      <c r="A594" s="377" t="s">
        <v>612</v>
      </c>
      <c r="B594" s="378" t="s">
        <v>418</v>
      </c>
      <c r="C594" s="379">
        <v>22440</v>
      </c>
      <c r="D594" s="380"/>
      <c r="E594" s="381"/>
      <c r="F594" s="382" t="s">
        <v>613</v>
      </c>
      <c r="G594" s="382" t="s">
        <v>403</v>
      </c>
      <c r="H594" s="383">
        <v>2850</v>
      </c>
      <c r="I594" s="383">
        <f t="shared" si="36"/>
        <v>3135</v>
      </c>
      <c r="J594" s="382" t="s">
        <v>1920</v>
      </c>
      <c r="K594" s="384">
        <f>IF(ROUND(H594*1,0)=0,"",ROUND(H594*1,0))</f>
        <v>2850</v>
      </c>
      <c r="L594" s="383">
        <f t="shared" si="38"/>
        <v>3135</v>
      </c>
      <c r="M594" s="385"/>
    </row>
    <row r="595" spans="1:13" ht="19.899999999999999" customHeight="1">
      <c r="A595" s="377" t="s">
        <v>614</v>
      </c>
      <c r="B595" s="378" t="s">
        <v>418</v>
      </c>
      <c r="C595" s="386">
        <v>22440</v>
      </c>
      <c r="D595" s="380"/>
      <c r="E595" s="381"/>
      <c r="F595" s="382" t="s">
        <v>613</v>
      </c>
      <c r="G595" s="382" t="s">
        <v>403</v>
      </c>
      <c r="H595" s="383">
        <v>2850</v>
      </c>
      <c r="I595" s="383">
        <f t="shared" si="36"/>
        <v>3135</v>
      </c>
      <c r="J595" s="382" t="s">
        <v>1920</v>
      </c>
      <c r="K595" s="384">
        <f>IF(ROUND(H595*1,0)=0,"",ROUND(H595*1,0))</f>
        <v>2850</v>
      </c>
      <c r="L595" s="383">
        <f t="shared" si="38"/>
        <v>3135</v>
      </c>
      <c r="M595" s="385"/>
    </row>
    <row r="596" spans="1:13" ht="19.899999999999999" customHeight="1">
      <c r="A596" s="377" t="s">
        <v>615</v>
      </c>
      <c r="B596" s="378" t="s">
        <v>604</v>
      </c>
      <c r="C596" s="379">
        <v>22460</v>
      </c>
      <c r="D596" s="380"/>
      <c r="E596" s="381"/>
      <c r="F596" s="382" t="s">
        <v>616</v>
      </c>
      <c r="G596" s="382" t="s">
        <v>484</v>
      </c>
      <c r="H596" s="383">
        <v>3140</v>
      </c>
      <c r="I596" s="383">
        <f t="shared" si="36"/>
        <v>3454</v>
      </c>
      <c r="J596" s="382" t="s">
        <v>1920</v>
      </c>
      <c r="K596" s="384">
        <f>IF(ROUND(H596*1,0)=0,"",ROUND(H596*1,0))</f>
        <v>3140</v>
      </c>
      <c r="L596" s="383">
        <f t="shared" si="38"/>
        <v>3454</v>
      </c>
      <c r="M596" s="385"/>
    </row>
    <row r="597" spans="1:13" ht="19.899999999999999" customHeight="1">
      <c r="A597" s="377"/>
      <c r="B597" s="378"/>
      <c r="C597" s="379"/>
      <c r="D597" s="380"/>
      <c r="E597" s="381"/>
      <c r="F597" s="382"/>
      <c r="G597" s="382"/>
      <c r="H597" s="383"/>
      <c r="I597" s="383"/>
      <c r="J597" s="382"/>
      <c r="K597" s="384"/>
      <c r="L597" s="383"/>
      <c r="M597" s="385"/>
    </row>
    <row r="598" spans="1:13" ht="19.899999999999999" customHeight="1">
      <c r="A598" s="377" t="s">
        <v>1951</v>
      </c>
      <c r="B598" s="378" t="s">
        <v>1947</v>
      </c>
      <c r="C598" s="379">
        <v>22510</v>
      </c>
      <c r="D598" s="380"/>
      <c r="E598" s="381"/>
      <c r="F598" s="382"/>
      <c r="G598" s="382"/>
      <c r="H598" s="383"/>
      <c r="I598" s="383" t="str">
        <f t="shared" si="36"/>
        <v/>
      </c>
      <c r="J598" s="382"/>
      <c r="K598" s="384" t="str">
        <f t="shared" ref="K598:K604" si="39">IF(ROUND(H598*0.9,0)=0,"",ROUND(H598*0.9,0))</f>
        <v/>
      </c>
      <c r="L598" s="383" t="str">
        <f t="shared" si="38"/>
        <v/>
      </c>
      <c r="M598" s="385"/>
    </row>
    <row r="599" spans="1:13" ht="19.899999999999999" customHeight="1">
      <c r="A599" s="377" t="s">
        <v>1952</v>
      </c>
      <c r="B599" s="378" t="s">
        <v>1947</v>
      </c>
      <c r="C599" s="379">
        <v>22530</v>
      </c>
      <c r="D599" s="380"/>
      <c r="E599" s="381"/>
      <c r="F599" s="382"/>
      <c r="G599" s="382"/>
      <c r="H599" s="383"/>
      <c r="I599" s="383" t="str">
        <f t="shared" si="36"/>
        <v/>
      </c>
      <c r="J599" s="382"/>
      <c r="K599" s="384" t="str">
        <f t="shared" si="39"/>
        <v/>
      </c>
      <c r="L599" s="383" t="str">
        <f t="shared" si="38"/>
        <v/>
      </c>
      <c r="M599" s="385"/>
    </row>
    <row r="600" spans="1:13" ht="19.899999999999999" customHeight="1">
      <c r="A600" s="377" t="s">
        <v>1953</v>
      </c>
      <c r="B600" s="378" t="s">
        <v>1860</v>
      </c>
      <c r="C600" s="379">
        <v>22550</v>
      </c>
      <c r="D600" s="380"/>
      <c r="E600" s="381"/>
      <c r="F600" s="382"/>
      <c r="G600" s="382"/>
      <c r="H600" s="383"/>
      <c r="I600" s="383" t="str">
        <f t="shared" si="36"/>
        <v/>
      </c>
      <c r="J600" s="382"/>
      <c r="K600" s="384" t="str">
        <f t="shared" si="39"/>
        <v/>
      </c>
      <c r="L600" s="383" t="str">
        <f t="shared" si="38"/>
        <v/>
      </c>
      <c r="M600" s="385"/>
    </row>
    <row r="601" spans="1:13" ht="19.899999999999999" customHeight="1">
      <c r="A601" s="377" t="s">
        <v>1954</v>
      </c>
      <c r="B601" s="378" t="s">
        <v>1894</v>
      </c>
      <c r="C601" s="379">
        <v>22570</v>
      </c>
      <c r="D601" s="380"/>
      <c r="E601" s="381"/>
      <c r="F601" s="382"/>
      <c r="G601" s="382"/>
      <c r="H601" s="383"/>
      <c r="I601" s="383" t="str">
        <f t="shared" si="36"/>
        <v/>
      </c>
      <c r="J601" s="382"/>
      <c r="K601" s="384" t="str">
        <f t="shared" si="39"/>
        <v/>
      </c>
      <c r="L601" s="383" t="str">
        <f t="shared" si="38"/>
        <v/>
      </c>
      <c r="M601" s="385"/>
    </row>
    <row r="602" spans="1:13" ht="19.899999999999999" customHeight="1">
      <c r="A602" s="377"/>
      <c r="B602" s="378"/>
      <c r="C602" s="379"/>
      <c r="D602" s="380"/>
      <c r="E602" s="381"/>
      <c r="F602" s="382"/>
      <c r="G602" s="382"/>
      <c r="H602" s="383"/>
      <c r="I602" s="383"/>
      <c r="J602" s="382"/>
      <c r="K602" s="384"/>
      <c r="L602" s="383"/>
      <c r="M602" s="385"/>
    </row>
    <row r="603" spans="1:13" ht="19.899999999999999" customHeight="1">
      <c r="A603" s="377" t="s">
        <v>1955</v>
      </c>
      <c r="B603" s="378" t="s">
        <v>514</v>
      </c>
      <c r="C603" s="379">
        <v>22610</v>
      </c>
      <c r="D603" s="380"/>
      <c r="E603" s="381"/>
      <c r="F603" s="382"/>
      <c r="G603" s="382"/>
      <c r="H603" s="383"/>
      <c r="I603" s="383" t="str">
        <f t="shared" si="36"/>
        <v/>
      </c>
      <c r="J603" s="382"/>
      <c r="K603" s="384" t="str">
        <f t="shared" si="39"/>
        <v/>
      </c>
      <c r="L603" s="383" t="str">
        <f t="shared" si="38"/>
        <v/>
      </c>
      <c r="M603" s="385"/>
    </row>
    <row r="604" spans="1:13" ht="19.899999999999999" customHeight="1">
      <c r="A604" s="377" t="s">
        <v>617</v>
      </c>
      <c r="B604" s="378" t="s">
        <v>590</v>
      </c>
      <c r="C604" s="379">
        <v>22620</v>
      </c>
      <c r="D604" s="380"/>
      <c r="E604" s="381"/>
      <c r="F604" s="382" t="s">
        <v>618</v>
      </c>
      <c r="G604" s="382" t="s">
        <v>619</v>
      </c>
      <c r="H604" s="383">
        <v>2000</v>
      </c>
      <c r="I604" s="383">
        <f t="shared" si="36"/>
        <v>2200</v>
      </c>
      <c r="J604" s="382"/>
      <c r="K604" s="384">
        <f t="shared" si="39"/>
        <v>1800</v>
      </c>
      <c r="L604" s="383">
        <f t="shared" si="38"/>
        <v>1980</v>
      </c>
      <c r="M604" s="385"/>
    </row>
    <row r="605" spans="1:13" ht="19.899999999999999" customHeight="1">
      <c r="A605" s="377" t="s">
        <v>620</v>
      </c>
      <c r="B605" s="378" t="s">
        <v>1865</v>
      </c>
      <c r="C605" s="379">
        <v>22630</v>
      </c>
      <c r="D605" s="380"/>
      <c r="E605" s="381"/>
      <c r="F605" s="382" t="s">
        <v>621</v>
      </c>
      <c r="G605" s="382" t="s">
        <v>403</v>
      </c>
      <c r="H605" s="383">
        <v>2150</v>
      </c>
      <c r="I605" s="383">
        <f t="shared" si="36"/>
        <v>2365</v>
      </c>
      <c r="J605" s="382" t="s">
        <v>1811</v>
      </c>
      <c r="K605" s="384">
        <f>IF(ROUND(H605*1,0)=0,"",ROUND(H605*1,0))</f>
        <v>2150</v>
      </c>
      <c r="L605" s="383">
        <f t="shared" si="38"/>
        <v>2365</v>
      </c>
      <c r="M605" s="385"/>
    </row>
    <row r="606" spans="1:13" ht="19.899999999999999" customHeight="1">
      <c r="A606" s="377" t="s">
        <v>622</v>
      </c>
      <c r="B606" s="378" t="s">
        <v>512</v>
      </c>
      <c r="C606" s="379">
        <v>22640</v>
      </c>
      <c r="D606" s="380"/>
      <c r="E606" s="381"/>
      <c r="F606" s="382" t="s">
        <v>623</v>
      </c>
      <c r="G606" s="382" t="s">
        <v>624</v>
      </c>
      <c r="H606" s="383">
        <v>1900</v>
      </c>
      <c r="I606" s="383">
        <f t="shared" si="36"/>
        <v>2090</v>
      </c>
      <c r="J606" s="382"/>
      <c r="K606" s="384">
        <f>IF(ROUND(H606*0.9,0)=0,"",ROUND(H606*0.9,0))</f>
        <v>1710</v>
      </c>
      <c r="L606" s="383">
        <f t="shared" si="38"/>
        <v>1881</v>
      </c>
      <c r="M606" s="385"/>
    </row>
    <row r="607" spans="1:13" ht="19.899999999999999" customHeight="1">
      <c r="A607" s="377" t="s">
        <v>625</v>
      </c>
      <c r="B607" s="378" t="s">
        <v>387</v>
      </c>
      <c r="C607" s="379">
        <v>22660</v>
      </c>
      <c r="D607" s="380"/>
      <c r="E607" s="381"/>
      <c r="F607" s="382" t="s">
        <v>413</v>
      </c>
      <c r="G607" s="382" t="s">
        <v>355</v>
      </c>
      <c r="H607" s="383">
        <v>2400</v>
      </c>
      <c r="I607" s="383">
        <f t="shared" si="36"/>
        <v>2640</v>
      </c>
      <c r="J607" s="382"/>
      <c r="K607" s="384">
        <f>IF(ROUND(H607*0.9,0)=0,"",ROUND(H607*0.9,0))</f>
        <v>2160</v>
      </c>
      <c r="L607" s="383">
        <f t="shared" si="38"/>
        <v>2376</v>
      </c>
      <c r="M607" s="385"/>
    </row>
    <row r="608" spans="1:13" ht="19.899999999999999" customHeight="1">
      <c r="A608" s="377" t="s">
        <v>626</v>
      </c>
      <c r="B608" s="378" t="s">
        <v>1858</v>
      </c>
      <c r="C608" s="379">
        <v>22670</v>
      </c>
      <c r="D608" s="380"/>
      <c r="E608" s="381"/>
      <c r="F608" s="382" t="s">
        <v>627</v>
      </c>
      <c r="G608" s="382" t="s">
        <v>484</v>
      </c>
      <c r="H608" s="383">
        <v>3300</v>
      </c>
      <c r="I608" s="383">
        <f t="shared" si="36"/>
        <v>3630</v>
      </c>
      <c r="J608" s="382" t="s">
        <v>1811</v>
      </c>
      <c r="K608" s="384">
        <f>IF(ROUND(H608*1,0)=0,"",ROUND(H608*1,0))</f>
        <v>3300</v>
      </c>
      <c r="L608" s="383">
        <f t="shared" si="38"/>
        <v>3630</v>
      </c>
      <c r="M608" s="385"/>
    </row>
    <row r="609" spans="1:13" ht="19.899999999999999" customHeight="1">
      <c r="A609" s="377" t="s">
        <v>628</v>
      </c>
      <c r="B609" s="378" t="s">
        <v>550</v>
      </c>
      <c r="C609" s="379">
        <v>22680</v>
      </c>
      <c r="D609" s="380"/>
      <c r="E609" s="381"/>
      <c r="F609" s="382" t="s">
        <v>629</v>
      </c>
      <c r="G609" s="382" t="s">
        <v>630</v>
      </c>
      <c r="H609" s="383">
        <v>1700</v>
      </c>
      <c r="I609" s="383">
        <f t="shared" si="36"/>
        <v>1870</v>
      </c>
      <c r="J609" s="382"/>
      <c r="K609" s="384">
        <f>IF(ROUND(H609*0.9,0)=0,"",ROUND(H609*0.9,0))</f>
        <v>1530</v>
      </c>
      <c r="L609" s="383">
        <f t="shared" si="38"/>
        <v>1683</v>
      </c>
      <c r="M609" s="385"/>
    </row>
    <row r="610" spans="1:13" ht="19.899999999999999" customHeight="1">
      <c r="A610" s="377" t="s">
        <v>631</v>
      </c>
      <c r="B610" s="378" t="s">
        <v>401</v>
      </c>
      <c r="C610" s="379">
        <v>22690</v>
      </c>
      <c r="D610" s="380"/>
      <c r="E610" s="381"/>
      <c r="F610" s="382"/>
      <c r="G610" s="382"/>
      <c r="H610" s="383"/>
      <c r="I610" s="383" t="str">
        <f t="shared" si="36"/>
        <v/>
      </c>
      <c r="J610" s="382"/>
      <c r="K610" s="384" t="str">
        <f>IF(ROUND(H610*0.9,0)=0,"",ROUND(H610*0.9,0))</f>
        <v/>
      </c>
      <c r="L610" s="383" t="str">
        <f t="shared" si="38"/>
        <v/>
      </c>
      <c r="M610" s="385"/>
    </row>
    <row r="611" spans="1:13" ht="19.899999999999999" customHeight="1">
      <c r="A611" s="377" t="s">
        <v>632</v>
      </c>
      <c r="B611" s="378" t="s">
        <v>566</v>
      </c>
      <c r="C611" s="379">
        <v>22700</v>
      </c>
      <c r="D611" s="380"/>
      <c r="E611" s="381"/>
      <c r="F611" s="382"/>
      <c r="G611" s="382"/>
      <c r="H611" s="383"/>
      <c r="I611" s="383" t="str">
        <f t="shared" si="36"/>
        <v/>
      </c>
      <c r="J611" s="382"/>
      <c r="K611" s="384" t="str">
        <f>IF(ROUND(H611*0.9,0)=0,"",ROUND(H611*0.9,0))</f>
        <v/>
      </c>
      <c r="L611" s="383" t="str">
        <f t="shared" si="38"/>
        <v/>
      </c>
      <c r="M611" s="385"/>
    </row>
    <row r="612" spans="1:13" ht="19.899999999999999" customHeight="1">
      <c r="A612" s="377" t="s">
        <v>633</v>
      </c>
      <c r="B612" s="378" t="s">
        <v>138</v>
      </c>
      <c r="C612" s="379">
        <v>22710</v>
      </c>
      <c r="D612" s="380"/>
      <c r="E612" s="381"/>
      <c r="F612" s="382"/>
      <c r="G612" s="382"/>
      <c r="H612" s="383"/>
      <c r="I612" s="383" t="str">
        <f t="shared" si="36"/>
        <v/>
      </c>
      <c r="J612" s="382"/>
      <c r="K612" s="384" t="str">
        <f>IF(ROUND(H612*0.9,0)=0,"",ROUND(H612*0.9,0))</f>
        <v/>
      </c>
      <c r="L612" s="383" t="str">
        <f t="shared" si="38"/>
        <v/>
      </c>
      <c r="M612" s="385"/>
    </row>
    <row r="613" spans="1:13" ht="19.899999999999999" customHeight="1">
      <c r="A613" s="377" t="s">
        <v>634</v>
      </c>
      <c r="B613" s="378" t="s">
        <v>405</v>
      </c>
      <c r="C613" s="379">
        <v>22720</v>
      </c>
      <c r="D613" s="380"/>
      <c r="E613" s="381"/>
      <c r="F613" s="382"/>
      <c r="G613" s="382"/>
      <c r="H613" s="383"/>
      <c r="I613" s="383" t="str">
        <f t="shared" si="36"/>
        <v/>
      </c>
      <c r="J613" s="382"/>
      <c r="K613" s="384" t="str">
        <f>IF(ROUND(H613*0.9,0)=0,"",ROUND(H613*0.9,0))</f>
        <v/>
      </c>
      <c r="L613" s="383" t="str">
        <f t="shared" si="38"/>
        <v/>
      </c>
      <c r="M613" s="385"/>
    </row>
    <row r="614" spans="1:13" ht="19.899999999999999" customHeight="1">
      <c r="A614" s="377" t="s">
        <v>635</v>
      </c>
      <c r="B614" s="378" t="s">
        <v>595</v>
      </c>
      <c r="C614" s="379">
        <v>22740</v>
      </c>
      <c r="D614" s="380"/>
      <c r="E614" s="381"/>
      <c r="F614" s="382" t="s">
        <v>636</v>
      </c>
      <c r="G614" s="382" t="s">
        <v>416</v>
      </c>
      <c r="H614" s="383">
        <v>880</v>
      </c>
      <c r="I614" s="383">
        <f t="shared" si="36"/>
        <v>968</v>
      </c>
      <c r="J614" s="382" t="s">
        <v>1811</v>
      </c>
      <c r="K614" s="384">
        <f>IF(ROUND(H614*1,0)=0,"",ROUND(H614*1,0))</f>
        <v>880</v>
      </c>
      <c r="L614" s="383">
        <f t="shared" si="38"/>
        <v>968</v>
      </c>
      <c r="M614" s="385"/>
    </row>
    <row r="615" spans="1:13" ht="19.899999999999999" customHeight="1">
      <c r="A615" s="377" t="s">
        <v>637</v>
      </c>
      <c r="B615" s="378" t="s">
        <v>638</v>
      </c>
      <c r="C615" s="379">
        <v>22750</v>
      </c>
      <c r="D615" s="380"/>
      <c r="E615" s="381"/>
      <c r="F615" s="382"/>
      <c r="G615" s="382"/>
      <c r="H615" s="383"/>
      <c r="I615" s="383" t="str">
        <f t="shared" si="36"/>
        <v/>
      </c>
      <c r="J615" s="382"/>
      <c r="K615" s="384" t="str">
        <f>IF(ROUND(H615*0.9,0)=0,"",ROUND(H615*0.9,0))</f>
        <v/>
      </c>
      <c r="L615" s="383" t="str">
        <f t="shared" si="38"/>
        <v/>
      </c>
      <c r="M615" s="385"/>
    </row>
    <row r="616" spans="1:13" ht="19.899999999999999" customHeight="1">
      <c r="A616" s="377" t="s">
        <v>639</v>
      </c>
      <c r="B616" s="378" t="s">
        <v>638</v>
      </c>
      <c r="C616" s="379">
        <v>22760</v>
      </c>
      <c r="D616" s="380"/>
      <c r="E616" s="381"/>
      <c r="F616" s="382"/>
      <c r="G616" s="382"/>
      <c r="H616" s="383"/>
      <c r="I616" s="383" t="str">
        <f t="shared" si="36"/>
        <v/>
      </c>
      <c r="J616" s="382"/>
      <c r="K616" s="384" t="str">
        <f>IF(ROUND(H616*0.9,0)=0,"",ROUND(H616*0.9,0))</f>
        <v/>
      </c>
      <c r="L616" s="383" t="str">
        <f t="shared" si="38"/>
        <v/>
      </c>
      <c r="M616" s="385"/>
    </row>
    <row r="617" spans="1:13" ht="19.899999999999999" customHeight="1" thickBot="1">
      <c r="A617" s="389"/>
      <c r="B617" s="390"/>
      <c r="C617" s="391"/>
      <c r="D617" s="392"/>
      <c r="E617" s="393"/>
      <c r="F617" s="394"/>
      <c r="G617" s="394"/>
      <c r="H617" s="395"/>
      <c r="I617" s="395"/>
      <c r="J617" s="394"/>
      <c r="K617" s="396"/>
      <c r="L617" s="395"/>
      <c r="M617" s="397"/>
    </row>
    <row r="618" spans="1:13" ht="8.25" customHeight="1" thickTop="1">
      <c r="A618" s="183"/>
      <c r="B618" s="183"/>
    </row>
    <row r="619" spans="1:13" s="60" customFormat="1" ht="14.25" customHeight="1">
      <c r="A619" s="56"/>
      <c r="B619" s="56"/>
      <c r="C619" s="101"/>
      <c r="D619" s="56"/>
      <c r="E619" s="52"/>
      <c r="F619" s="56"/>
      <c r="G619" s="56"/>
      <c r="H619" s="53"/>
      <c r="I619" s="53"/>
      <c r="J619" s="56"/>
      <c r="K619" s="56"/>
      <c r="L619" s="53"/>
      <c r="M619" s="56"/>
    </row>
    <row r="620" spans="1:13" s="277" customFormat="1" ht="20.100000000000001" customHeight="1">
      <c r="A620" s="780" t="s">
        <v>640</v>
      </c>
      <c r="B620" s="781"/>
      <c r="C620" s="781"/>
      <c r="D620" s="782"/>
      <c r="E620" s="253"/>
      <c r="F620" s="254"/>
      <c r="G620" s="254"/>
      <c r="H620" s="255"/>
      <c r="I620" s="255"/>
      <c r="J620" s="256"/>
      <c r="K620" s="255"/>
      <c r="L620" s="255"/>
      <c r="M620" s="254"/>
    </row>
    <row r="621" spans="1:13" s="277" customFormat="1" ht="20.100000000000001" customHeight="1" thickBot="1">
      <c r="A621" s="259"/>
      <c r="B621" s="259"/>
      <c r="C621" s="398"/>
      <c r="D621" s="398"/>
      <c r="E621" s="253"/>
      <c r="F621" s="254"/>
      <c r="G621" s="254"/>
      <c r="H621" s="255"/>
      <c r="I621" s="255"/>
      <c r="J621" s="256"/>
      <c r="K621" s="255"/>
      <c r="L621" s="255"/>
      <c r="M621" s="254"/>
    </row>
    <row r="622" spans="1:13" s="258" customFormat="1" ht="20.100000000000001" customHeight="1" thickTop="1" thickBot="1">
      <c r="A622" s="363" t="s">
        <v>1780</v>
      </c>
      <c r="B622" s="720" t="s">
        <v>1781</v>
      </c>
      <c r="C622" s="779" t="s">
        <v>18</v>
      </c>
      <c r="D622" s="779"/>
      <c r="E622" s="364"/>
      <c r="F622" s="720" t="s">
        <v>1782</v>
      </c>
      <c r="G622" s="720" t="s">
        <v>1783</v>
      </c>
      <c r="H622" s="365" t="s">
        <v>21</v>
      </c>
      <c r="I622" s="365" t="s">
        <v>22</v>
      </c>
      <c r="J622" s="366"/>
      <c r="K622" s="365"/>
      <c r="L622" s="365" t="s">
        <v>23</v>
      </c>
      <c r="M622" s="367" t="s">
        <v>1784</v>
      </c>
    </row>
    <row r="623" spans="1:13" ht="19.899999999999999" customHeight="1" thickTop="1">
      <c r="A623" s="417" t="s">
        <v>641</v>
      </c>
      <c r="B623" s="418" t="s">
        <v>578</v>
      </c>
      <c r="C623" s="370">
        <v>22821</v>
      </c>
      <c r="D623" s="371"/>
      <c r="E623" s="372"/>
      <c r="F623" s="373" t="s">
        <v>642</v>
      </c>
      <c r="G623" s="373" t="s">
        <v>643</v>
      </c>
      <c r="H623" s="419">
        <v>3669</v>
      </c>
      <c r="I623" s="374">
        <f>IF(ROUND(H623*1.1,0)=0,"",ROUND(H623*1.1,0))</f>
        <v>4036</v>
      </c>
      <c r="J623" s="373" t="s">
        <v>1811</v>
      </c>
      <c r="K623" s="375">
        <f>IF(ROUND(H623*1,0)=0,"",ROUND(H623*1,0))</f>
        <v>3669</v>
      </c>
      <c r="L623" s="374">
        <f>IFERROR(ROUND(K623*1.1,0),"")</f>
        <v>4036</v>
      </c>
      <c r="M623" s="420"/>
    </row>
    <row r="624" spans="1:13" ht="19.899999999999999" customHeight="1">
      <c r="A624" s="368"/>
      <c r="B624" s="369"/>
      <c r="C624" s="379">
        <v>22822</v>
      </c>
      <c r="D624" s="380"/>
      <c r="E624" s="381"/>
      <c r="F624" s="382" t="s">
        <v>644</v>
      </c>
      <c r="G624" s="382" t="s">
        <v>580</v>
      </c>
      <c r="H624" s="383">
        <v>1200</v>
      </c>
      <c r="I624" s="383">
        <f>IF(ROUND(H624*1.1,0)=0,"",ROUND(H624*1.1,0))</f>
        <v>1320</v>
      </c>
      <c r="J624" s="382"/>
      <c r="K624" s="384">
        <f>IF(ROUND(H624*0.9,0)=0,"",ROUND(H624*0.9,0))</f>
        <v>1080</v>
      </c>
      <c r="L624" s="383">
        <f>IFERROR(ROUND(K624*1.1,0),"")</f>
        <v>1188</v>
      </c>
      <c r="M624" s="385"/>
    </row>
    <row r="625" spans="1:13" ht="19.899999999999999" customHeight="1">
      <c r="A625" s="377" t="s">
        <v>641</v>
      </c>
      <c r="B625" s="378" t="s">
        <v>550</v>
      </c>
      <c r="C625" s="379">
        <v>22830</v>
      </c>
      <c r="D625" s="380"/>
      <c r="E625" s="381"/>
      <c r="F625" s="382" t="s">
        <v>645</v>
      </c>
      <c r="G625" s="382" t="s">
        <v>484</v>
      </c>
      <c r="H625" s="383">
        <v>3190</v>
      </c>
      <c r="I625" s="383">
        <f>IF(ROUND(H625*1.1,0)=0,"",ROUND(H625*1.1,0))</f>
        <v>3509</v>
      </c>
      <c r="J625" s="382" t="s">
        <v>1811</v>
      </c>
      <c r="K625" s="384">
        <f>IF(ROUND(H625*1,0)=0,"",ROUND(H625*1,0))</f>
        <v>3190</v>
      </c>
      <c r="L625" s="383">
        <f>IFERROR(ROUND(K625*1.1,0),"")</f>
        <v>3509</v>
      </c>
      <c r="M625" s="385"/>
    </row>
    <row r="626" spans="1:13" ht="19.899999999999999" customHeight="1">
      <c r="A626" s="377" t="s">
        <v>641</v>
      </c>
      <c r="B626" s="378" t="s">
        <v>135</v>
      </c>
      <c r="C626" s="379">
        <v>22840</v>
      </c>
      <c r="D626" s="380"/>
      <c r="E626" s="381"/>
      <c r="F626" s="382" t="s">
        <v>646</v>
      </c>
      <c r="G626" s="382" t="s">
        <v>137</v>
      </c>
      <c r="H626" s="383">
        <v>2900</v>
      </c>
      <c r="I626" s="383">
        <f>IF(ROUND(H626*1.1,0)=0,"",ROUND(H626*1.1,0))</f>
        <v>3190</v>
      </c>
      <c r="J626" s="382"/>
      <c r="K626" s="384">
        <f>IF(ROUND(H626*0.9,0)=0,"",ROUND(H626*0.9,0))</f>
        <v>2610</v>
      </c>
      <c r="L626" s="383">
        <f>IFERROR(ROUND(K626*1.1,0),"")</f>
        <v>2871</v>
      </c>
      <c r="M626" s="385"/>
    </row>
    <row r="627" spans="1:13" ht="19.899999999999999" customHeight="1" thickBot="1">
      <c r="A627" s="389"/>
      <c r="B627" s="390"/>
      <c r="C627" s="391"/>
      <c r="D627" s="392"/>
      <c r="E627" s="393"/>
      <c r="F627" s="394"/>
      <c r="G627" s="394"/>
      <c r="H627" s="395"/>
      <c r="I627" s="395"/>
      <c r="J627" s="394"/>
      <c r="K627" s="396"/>
      <c r="L627" s="395"/>
      <c r="M627" s="397"/>
    </row>
    <row r="628" spans="1:13" ht="9.75" customHeight="1" thickTop="1">
      <c r="A628" s="183"/>
      <c r="B628" s="183"/>
    </row>
    <row r="629" spans="1:13" s="60" customFormat="1" ht="14.25" customHeight="1">
      <c r="A629" s="56"/>
      <c r="B629" s="56"/>
      <c r="C629" s="101"/>
      <c r="D629" s="56"/>
      <c r="E629" s="52"/>
      <c r="F629" s="56"/>
      <c r="G629" s="56"/>
      <c r="H629" s="53"/>
      <c r="I629" s="53"/>
      <c r="J629" s="56"/>
      <c r="K629" s="56"/>
      <c r="L629" s="53"/>
      <c r="M629" s="56"/>
    </row>
    <row r="630" spans="1:13" s="277" customFormat="1" ht="20.100000000000001" customHeight="1">
      <c r="A630" s="780" t="s">
        <v>647</v>
      </c>
      <c r="B630" s="781"/>
      <c r="C630" s="781"/>
      <c r="D630" s="782"/>
      <c r="E630" s="253"/>
      <c r="F630" s="254"/>
      <c r="G630" s="254"/>
      <c r="H630" s="255"/>
      <c r="I630" s="255"/>
      <c r="J630" s="256"/>
      <c r="K630" s="255"/>
      <c r="L630" s="255"/>
      <c r="M630" s="254"/>
    </row>
    <row r="631" spans="1:13" s="277" customFormat="1" ht="20.100000000000001" customHeight="1" thickBot="1">
      <c r="A631" s="259"/>
      <c r="B631" s="259"/>
      <c r="C631" s="398"/>
      <c r="D631" s="398"/>
      <c r="E631" s="253"/>
      <c r="F631" s="254"/>
      <c r="G631" s="254"/>
      <c r="H631" s="255"/>
      <c r="I631" s="255"/>
      <c r="J631" s="256"/>
      <c r="K631" s="255"/>
      <c r="L631" s="255"/>
      <c r="M631" s="254"/>
    </row>
    <row r="632" spans="1:13" s="258" customFormat="1" ht="20.100000000000001" customHeight="1" thickTop="1" thickBot="1">
      <c r="A632" s="363" t="s">
        <v>1780</v>
      </c>
      <c r="B632" s="720" t="s">
        <v>1781</v>
      </c>
      <c r="C632" s="779" t="s">
        <v>18</v>
      </c>
      <c r="D632" s="779"/>
      <c r="E632" s="364"/>
      <c r="F632" s="720" t="s">
        <v>1782</v>
      </c>
      <c r="G632" s="720" t="s">
        <v>1783</v>
      </c>
      <c r="H632" s="365" t="s">
        <v>21</v>
      </c>
      <c r="I632" s="365" t="s">
        <v>22</v>
      </c>
      <c r="J632" s="366"/>
      <c r="K632" s="365"/>
      <c r="L632" s="365" t="s">
        <v>23</v>
      </c>
      <c r="M632" s="367" t="s">
        <v>1784</v>
      </c>
    </row>
    <row r="633" spans="1:13" ht="19.899999999999999" customHeight="1" thickTop="1">
      <c r="A633" s="368" t="s">
        <v>648</v>
      </c>
      <c r="B633" s="369" t="s">
        <v>578</v>
      </c>
      <c r="C633" s="370">
        <v>22910</v>
      </c>
      <c r="D633" s="371"/>
      <c r="E633" s="372"/>
      <c r="F633" s="373" t="s">
        <v>649</v>
      </c>
      <c r="G633" s="373" t="s">
        <v>650</v>
      </c>
      <c r="H633" s="374">
        <v>800</v>
      </c>
      <c r="I633" s="374">
        <f>IF(ROUND(H633*1.1,0)=0,"",ROUND(H633*1.1,0))</f>
        <v>880</v>
      </c>
      <c r="J633" s="373"/>
      <c r="K633" s="375">
        <f>IF(ROUND(H633*0.9,0)=0,"",ROUND(H633*0.9,0))</f>
        <v>720</v>
      </c>
      <c r="L633" s="374">
        <f>IFERROR(ROUND(K633*1.1,0),"")</f>
        <v>792</v>
      </c>
      <c r="M633" s="376"/>
    </row>
    <row r="634" spans="1:13" ht="19.899999999999999" customHeight="1" thickBot="1">
      <c r="A634" s="389"/>
      <c r="B634" s="390"/>
      <c r="C634" s="391"/>
      <c r="D634" s="392"/>
      <c r="E634" s="393"/>
      <c r="F634" s="394"/>
      <c r="G634" s="394"/>
      <c r="H634" s="395"/>
      <c r="I634" s="395"/>
      <c r="J634" s="394"/>
      <c r="K634" s="396"/>
      <c r="L634" s="395"/>
      <c r="M634" s="397"/>
    </row>
    <row r="635" spans="1:13" s="60" customFormat="1" ht="20.100000000000001" customHeight="1" thickTop="1" thickBot="1">
      <c r="A635" s="56"/>
      <c r="B635" s="56"/>
      <c r="C635" s="101"/>
      <c r="D635" s="56"/>
      <c r="E635" s="52"/>
      <c r="F635" s="56"/>
      <c r="G635" s="56"/>
      <c r="H635" s="53"/>
      <c r="I635" s="53"/>
      <c r="J635" s="56"/>
      <c r="K635" s="56"/>
      <c r="L635" s="53"/>
      <c r="M635" s="56"/>
    </row>
    <row r="636" spans="1:13" s="60" customFormat="1" ht="20.100000000000001" customHeight="1" thickTop="1" thickBot="1">
      <c r="A636" s="793" t="s">
        <v>651</v>
      </c>
      <c r="B636" s="794"/>
      <c r="C636" s="794"/>
      <c r="D636" s="794"/>
      <c r="E636" s="794"/>
      <c r="F636" s="795"/>
      <c r="G636" s="56"/>
      <c r="H636" s="53"/>
      <c r="I636" s="53"/>
      <c r="J636" s="56"/>
      <c r="K636" s="56"/>
      <c r="L636" s="53"/>
      <c r="M636" s="56"/>
    </row>
    <row r="637" spans="1:13" s="60" customFormat="1" ht="20.100000000000001" customHeight="1" thickTop="1">
      <c r="A637" s="56"/>
      <c r="B637" s="56"/>
      <c r="C637" s="101"/>
      <c r="D637" s="56"/>
      <c r="E637" s="52"/>
      <c r="F637" s="56"/>
      <c r="G637" s="56"/>
      <c r="H637" s="53"/>
      <c r="I637" s="53"/>
      <c r="J637" s="56"/>
      <c r="K637" s="56"/>
      <c r="L637" s="53"/>
      <c r="M637" s="56"/>
    </row>
    <row r="638" spans="1:13" s="277" customFormat="1" ht="20.100000000000001" customHeight="1">
      <c r="A638" s="780" t="s">
        <v>652</v>
      </c>
      <c r="B638" s="781"/>
      <c r="C638" s="781"/>
      <c r="D638" s="782"/>
      <c r="E638" s="253"/>
      <c r="F638" s="254"/>
      <c r="G638" s="254"/>
      <c r="H638" s="255"/>
      <c r="I638" s="255"/>
      <c r="J638" s="256"/>
      <c r="K638" s="255"/>
      <c r="L638" s="255"/>
      <c r="M638" s="254"/>
    </row>
    <row r="639" spans="1:13" s="277" customFormat="1" ht="20.100000000000001" customHeight="1" thickBot="1">
      <c r="A639" s="259"/>
      <c r="B639" s="259"/>
      <c r="C639" s="398"/>
      <c r="D639" s="398"/>
      <c r="E639" s="253"/>
      <c r="F639" s="254"/>
      <c r="G639" s="254"/>
      <c r="H639" s="255"/>
      <c r="I639" s="255"/>
      <c r="J639" s="256"/>
      <c r="K639" s="255"/>
      <c r="L639" s="255"/>
      <c r="M639" s="254"/>
    </row>
    <row r="640" spans="1:13" s="258" customFormat="1" ht="20.100000000000001" customHeight="1" thickTop="1" thickBot="1">
      <c r="A640" s="421" t="s">
        <v>1780</v>
      </c>
      <c r="B640" s="722" t="s">
        <v>1781</v>
      </c>
      <c r="C640" s="792" t="s">
        <v>18</v>
      </c>
      <c r="D640" s="792"/>
      <c r="E640" s="422"/>
      <c r="F640" s="722" t="s">
        <v>1782</v>
      </c>
      <c r="G640" s="722" t="s">
        <v>1783</v>
      </c>
      <c r="H640" s="423" t="s">
        <v>21</v>
      </c>
      <c r="I640" s="423" t="s">
        <v>22</v>
      </c>
      <c r="J640" s="424"/>
      <c r="K640" s="423"/>
      <c r="L640" s="423" t="s">
        <v>23</v>
      </c>
      <c r="M640" s="425" t="s">
        <v>1784</v>
      </c>
    </row>
    <row r="641" spans="1:13" ht="19.899999999999999" customHeight="1">
      <c r="A641" s="368" t="s">
        <v>1956</v>
      </c>
      <c r="B641" s="369" t="s">
        <v>254</v>
      </c>
      <c r="C641" s="370">
        <v>23010</v>
      </c>
      <c r="D641" s="426"/>
      <c r="E641" s="372"/>
      <c r="F641" s="373" t="s">
        <v>433</v>
      </c>
      <c r="G641" s="373" t="s">
        <v>434</v>
      </c>
      <c r="H641" s="374">
        <v>2500</v>
      </c>
      <c r="I641" s="374">
        <f>IF(ROUND(H641*1.1,0)=0,"",ROUND(H641*1.1,0))</f>
        <v>2750</v>
      </c>
      <c r="J641" s="373"/>
      <c r="K641" s="375">
        <f>IF(ROUND(H641*0.9,0)=0,"",ROUND(H641*0.9,0))</f>
        <v>2250</v>
      </c>
      <c r="L641" s="374">
        <f>IFERROR(ROUND(K641*1.1,0),"")</f>
        <v>2475</v>
      </c>
      <c r="M641" s="376"/>
    </row>
    <row r="642" spans="1:13" ht="19.899999999999999" customHeight="1">
      <c r="A642" s="377" t="s">
        <v>1957</v>
      </c>
      <c r="B642" s="378" t="s">
        <v>653</v>
      </c>
      <c r="C642" s="379">
        <v>23030</v>
      </c>
      <c r="D642" s="380"/>
      <c r="E642" s="381"/>
      <c r="F642" s="382" t="s">
        <v>654</v>
      </c>
      <c r="G642" s="382" t="s">
        <v>655</v>
      </c>
      <c r="H642" s="383">
        <v>3100</v>
      </c>
      <c r="I642" s="383">
        <f>IF(ROUND(H642*1.1,0)=0,"",ROUND(H642*1.1,0))</f>
        <v>3410</v>
      </c>
      <c r="J642" s="382" t="s">
        <v>1811</v>
      </c>
      <c r="K642" s="384">
        <f>IF(ROUND(H642*1,0)=0,"",ROUND(H642*1,0))</f>
        <v>3100</v>
      </c>
      <c r="L642" s="383">
        <f>IFERROR(ROUND(K642*1.1,0),"")</f>
        <v>3410</v>
      </c>
      <c r="M642" s="385"/>
    </row>
    <row r="643" spans="1:13" ht="19.899999999999999" customHeight="1">
      <c r="A643" s="377" t="s">
        <v>656</v>
      </c>
      <c r="B643" s="378" t="s">
        <v>657</v>
      </c>
      <c r="C643" s="379">
        <v>23110</v>
      </c>
      <c r="D643" s="380"/>
      <c r="E643" s="381"/>
      <c r="F643" s="382"/>
      <c r="G643" s="382"/>
      <c r="H643" s="383"/>
      <c r="I643" s="383" t="str">
        <f>IF(ROUND(H643*1.1,0)=0,"",ROUND(H643*1.1,0))</f>
        <v/>
      </c>
      <c r="J643" s="382"/>
      <c r="K643" s="384" t="str">
        <f>IF(ROUND(H643*0.9,0)=0,"",ROUND(H643*0.9,0))</f>
        <v/>
      </c>
      <c r="L643" s="383" t="str">
        <f>IFERROR(ROUND(K643*1.1,0),"")</f>
        <v/>
      </c>
      <c r="M643" s="385"/>
    </row>
    <row r="644" spans="1:13" ht="19.899999999999999" customHeight="1">
      <c r="A644" s="377" t="s">
        <v>1958</v>
      </c>
      <c r="B644" s="378" t="s">
        <v>142</v>
      </c>
      <c r="C644" s="379">
        <v>23120</v>
      </c>
      <c r="D644" s="380"/>
      <c r="E644" s="381"/>
      <c r="F644" s="382"/>
      <c r="G644" s="382"/>
      <c r="H644" s="383"/>
      <c r="I644" s="383" t="str">
        <f>IF(ROUND(H644*1.1,0)=0,"",ROUND(H644*1.1,0))</f>
        <v/>
      </c>
      <c r="J644" s="382"/>
      <c r="K644" s="384" t="str">
        <f>IF(ROUND(H644*0.9,0)=0,"",ROUND(H644*0.9,0))</f>
        <v/>
      </c>
      <c r="L644" s="383" t="str">
        <f>IFERROR(ROUND(K644*1.1,0),"")</f>
        <v/>
      </c>
      <c r="M644" s="385"/>
    </row>
    <row r="645" spans="1:13" ht="19.899999999999999" customHeight="1" thickBot="1">
      <c r="A645" s="389"/>
      <c r="B645" s="390"/>
      <c r="C645" s="391"/>
      <c r="D645" s="392"/>
      <c r="E645" s="393"/>
      <c r="F645" s="394"/>
      <c r="G645" s="394"/>
      <c r="H645" s="395"/>
      <c r="I645" s="395"/>
      <c r="J645" s="394"/>
      <c r="K645" s="396"/>
      <c r="L645" s="395"/>
      <c r="M645" s="397"/>
    </row>
    <row r="646" spans="1:13" ht="19.899999999999999" customHeight="1" thickTop="1">
      <c r="A646" s="183"/>
      <c r="B646" s="183"/>
    </row>
    <row r="647" spans="1:13" s="60" customFormat="1" ht="8.25" customHeight="1">
      <c r="A647" s="56"/>
      <c r="B647" s="56"/>
      <c r="C647" s="101"/>
      <c r="D647" s="56"/>
      <c r="E647" s="52"/>
      <c r="F647" s="56"/>
      <c r="G647" s="56"/>
      <c r="H647" s="53"/>
      <c r="I647" s="53"/>
      <c r="J647" s="56"/>
      <c r="K647" s="56"/>
      <c r="L647" s="53"/>
      <c r="M647" s="56"/>
    </row>
    <row r="648" spans="1:13" s="277" customFormat="1" ht="20.100000000000001" customHeight="1">
      <c r="A648" s="780" t="s">
        <v>658</v>
      </c>
      <c r="B648" s="781"/>
      <c r="C648" s="781"/>
      <c r="D648" s="782"/>
      <c r="E648" s="253"/>
      <c r="F648" s="254"/>
      <c r="G648" s="254"/>
      <c r="H648" s="255"/>
      <c r="I648" s="255"/>
      <c r="J648" s="256"/>
      <c r="K648" s="255"/>
      <c r="L648" s="255"/>
      <c r="M648" s="254"/>
    </row>
    <row r="649" spans="1:13" s="277" customFormat="1" ht="20.100000000000001" customHeight="1" thickBot="1">
      <c r="A649" s="259"/>
      <c r="B649" s="259"/>
      <c r="C649" s="398"/>
      <c r="D649" s="398"/>
      <c r="E649" s="253"/>
      <c r="F649" s="254"/>
      <c r="G649" s="254"/>
      <c r="H649" s="255"/>
      <c r="I649" s="255"/>
      <c r="J649" s="256"/>
      <c r="K649" s="255"/>
      <c r="L649" s="255"/>
      <c r="M649" s="254"/>
    </row>
    <row r="650" spans="1:13" s="258" customFormat="1" ht="20.100000000000001" customHeight="1" thickTop="1" thickBot="1">
      <c r="A650" s="421" t="s">
        <v>1780</v>
      </c>
      <c r="B650" s="722" t="s">
        <v>1781</v>
      </c>
      <c r="C650" s="792" t="s">
        <v>18</v>
      </c>
      <c r="D650" s="792"/>
      <c r="E650" s="422"/>
      <c r="F650" s="722" t="s">
        <v>1782</v>
      </c>
      <c r="G650" s="722" t="s">
        <v>1783</v>
      </c>
      <c r="H650" s="423" t="s">
        <v>21</v>
      </c>
      <c r="I650" s="423" t="s">
        <v>22</v>
      </c>
      <c r="J650" s="424"/>
      <c r="K650" s="423"/>
      <c r="L650" s="423" t="s">
        <v>23</v>
      </c>
      <c r="M650" s="425" t="s">
        <v>1784</v>
      </c>
    </row>
    <row r="651" spans="1:13" ht="19.899999999999999" customHeight="1">
      <c r="A651" s="368" t="s">
        <v>1959</v>
      </c>
      <c r="B651" s="369" t="s">
        <v>659</v>
      </c>
      <c r="C651" s="370">
        <v>23210</v>
      </c>
      <c r="D651" s="426"/>
      <c r="E651" s="372"/>
      <c r="F651" s="373" t="s">
        <v>660</v>
      </c>
      <c r="G651" s="373" t="s">
        <v>655</v>
      </c>
      <c r="H651" s="374">
        <v>2800</v>
      </c>
      <c r="I651" s="374">
        <f t="shared" ref="I651:I672" si="40">IF(ROUND(H651*1.1,0)=0,"",ROUND(H651*1.1,0))</f>
        <v>3080</v>
      </c>
      <c r="J651" s="373" t="s">
        <v>1811</v>
      </c>
      <c r="K651" s="375">
        <f>IF(ROUND(H651*1,0)=0,"",ROUND(H651*1,0))</f>
        <v>2800</v>
      </c>
      <c r="L651" s="374">
        <f t="shared" ref="L651:L672" si="41">IFERROR(ROUND(K651*1.1,0),"")</f>
        <v>3080</v>
      </c>
      <c r="M651" s="376"/>
    </row>
    <row r="652" spans="1:13" ht="19.899999999999999" customHeight="1">
      <c r="A652" s="377" t="s">
        <v>661</v>
      </c>
      <c r="B652" s="378" t="s">
        <v>662</v>
      </c>
      <c r="C652" s="379">
        <v>23210</v>
      </c>
      <c r="D652" s="380"/>
      <c r="E652" s="381"/>
      <c r="F652" s="382"/>
      <c r="G652" s="382"/>
      <c r="H652" s="383"/>
      <c r="I652" s="383" t="str">
        <f t="shared" si="40"/>
        <v/>
      </c>
      <c r="J652" s="382"/>
      <c r="K652" s="384" t="str">
        <f>IF(ROUND(H652*0.9,0)=0,"",ROUND(H652*0.9,0))</f>
        <v/>
      </c>
      <c r="L652" s="383" t="str">
        <f t="shared" si="41"/>
        <v/>
      </c>
      <c r="M652" s="385"/>
    </row>
    <row r="653" spans="1:13" ht="19.899999999999999" customHeight="1">
      <c r="A653" s="377" t="s">
        <v>663</v>
      </c>
      <c r="B653" s="378" t="s">
        <v>142</v>
      </c>
      <c r="C653" s="379">
        <v>23210</v>
      </c>
      <c r="D653" s="380"/>
      <c r="E653" s="381"/>
      <c r="F653" s="382"/>
      <c r="G653" s="382"/>
      <c r="H653" s="383"/>
      <c r="I653" s="383" t="str">
        <f t="shared" si="40"/>
        <v/>
      </c>
      <c r="J653" s="382"/>
      <c r="K653" s="384" t="str">
        <f>IF(ROUND(H653*0.9,0)=0,"",ROUND(H653*0.9,0))</f>
        <v/>
      </c>
      <c r="L653" s="383" t="str">
        <f t="shared" si="41"/>
        <v/>
      </c>
      <c r="M653" s="385"/>
    </row>
    <row r="654" spans="1:13" ht="19.899999999999999" customHeight="1">
      <c r="A654" s="377" t="s">
        <v>1960</v>
      </c>
      <c r="B654" s="378" t="s">
        <v>664</v>
      </c>
      <c r="C654" s="379">
        <v>23230</v>
      </c>
      <c r="D654" s="380"/>
      <c r="E654" s="381"/>
      <c r="F654" s="382" t="s">
        <v>665</v>
      </c>
      <c r="G654" s="382" t="s">
        <v>666</v>
      </c>
      <c r="H654" s="383">
        <v>2400</v>
      </c>
      <c r="I654" s="383">
        <f t="shared" si="40"/>
        <v>2640</v>
      </c>
      <c r="J654" s="382"/>
      <c r="K654" s="384">
        <f>IF(ROUND(H654*0.9,0)=0,"",ROUND(H654*0.9,0))</f>
        <v>2160</v>
      </c>
      <c r="L654" s="383">
        <f t="shared" si="41"/>
        <v>2376</v>
      </c>
      <c r="M654" s="385"/>
    </row>
    <row r="655" spans="1:13" ht="19.899999999999999" customHeight="1">
      <c r="A655" s="377" t="s">
        <v>667</v>
      </c>
      <c r="B655" s="378" t="s">
        <v>668</v>
      </c>
      <c r="C655" s="379">
        <v>23250</v>
      </c>
      <c r="D655" s="380"/>
      <c r="E655" s="381"/>
      <c r="F655" s="382" t="s">
        <v>669</v>
      </c>
      <c r="G655" s="382" t="s">
        <v>655</v>
      </c>
      <c r="H655" s="383">
        <v>3400</v>
      </c>
      <c r="I655" s="383">
        <f t="shared" si="40"/>
        <v>3740</v>
      </c>
      <c r="J655" s="382" t="s">
        <v>1920</v>
      </c>
      <c r="K655" s="384">
        <f>IF(ROUND(H655*1,0)=0,"",ROUND(H655*1,0))</f>
        <v>3400</v>
      </c>
      <c r="L655" s="383">
        <f t="shared" si="41"/>
        <v>3740</v>
      </c>
      <c r="M655" s="385"/>
    </row>
    <row r="656" spans="1:13" ht="19.899999999999999" customHeight="1">
      <c r="A656" s="377" t="s">
        <v>670</v>
      </c>
      <c r="B656" s="378" t="s">
        <v>671</v>
      </c>
      <c r="C656" s="379">
        <v>23260</v>
      </c>
      <c r="D656" s="380"/>
      <c r="E656" s="381"/>
      <c r="F656" s="382" t="s">
        <v>672</v>
      </c>
      <c r="G656" s="382" t="s">
        <v>264</v>
      </c>
      <c r="H656" s="383">
        <v>2800</v>
      </c>
      <c r="I656" s="383">
        <f t="shared" si="40"/>
        <v>3080</v>
      </c>
      <c r="J656" s="382"/>
      <c r="K656" s="384">
        <f>IF(ROUND(H656*0.9,0)=0,"",ROUND(H656*0.9,0))</f>
        <v>2520</v>
      </c>
      <c r="L656" s="383">
        <f t="shared" si="41"/>
        <v>2772</v>
      </c>
      <c r="M656" s="385"/>
    </row>
    <row r="657" spans="1:13" ht="19.899999999999999" customHeight="1">
      <c r="A657" s="377" t="s">
        <v>1961</v>
      </c>
      <c r="B657" s="378" t="s">
        <v>1962</v>
      </c>
      <c r="C657" s="379">
        <v>23280</v>
      </c>
      <c r="D657" s="380"/>
      <c r="E657" s="381"/>
      <c r="F657" s="382" t="s">
        <v>673</v>
      </c>
      <c r="G657" s="382" t="s">
        <v>655</v>
      </c>
      <c r="H657" s="383">
        <v>2800</v>
      </c>
      <c r="I657" s="383">
        <f t="shared" si="40"/>
        <v>3080</v>
      </c>
      <c r="J657" s="382" t="s">
        <v>1811</v>
      </c>
      <c r="K657" s="384">
        <f>IF(ROUND(H657*1,0)=0,"",ROUND(H657*1,0))</f>
        <v>2800</v>
      </c>
      <c r="L657" s="383">
        <f t="shared" si="41"/>
        <v>3080</v>
      </c>
      <c r="M657" s="385"/>
    </row>
    <row r="658" spans="1:13" ht="19.899999999999999" customHeight="1">
      <c r="A658" s="377" t="s">
        <v>674</v>
      </c>
      <c r="B658" s="378" t="s">
        <v>668</v>
      </c>
      <c r="C658" s="379">
        <v>23340</v>
      </c>
      <c r="D658" s="380"/>
      <c r="E658" s="381"/>
      <c r="F658" s="382" t="s">
        <v>675</v>
      </c>
      <c r="G658" s="382" t="s">
        <v>495</v>
      </c>
      <c r="H658" s="383">
        <v>2300</v>
      </c>
      <c r="I658" s="383">
        <f t="shared" si="40"/>
        <v>2530</v>
      </c>
      <c r="J658" s="382"/>
      <c r="K658" s="384">
        <f>IF(ROUND(H658*0.9,0)=0,"",ROUND(H658*0.9,0))</f>
        <v>2070</v>
      </c>
      <c r="L658" s="383">
        <f t="shared" si="41"/>
        <v>2277</v>
      </c>
      <c r="M658" s="385"/>
    </row>
    <row r="659" spans="1:13" ht="19.899999999999999" customHeight="1">
      <c r="A659" s="377" t="s">
        <v>676</v>
      </c>
      <c r="B659" s="378" t="s">
        <v>662</v>
      </c>
      <c r="C659" s="379">
        <v>23350</v>
      </c>
      <c r="D659" s="380"/>
      <c r="E659" s="381"/>
      <c r="F659" s="382" t="s">
        <v>677</v>
      </c>
      <c r="G659" s="382" t="s">
        <v>362</v>
      </c>
      <c r="H659" s="383">
        <v>2300</v>
      </c>
      <c r="I659" s="383">
        <f t="shared" si="40"/>
        <v>2530</v>
      </c>
      <c r="J659" s="382"/>
      <c r="K659" s="384">
        <f>IF(ROUND(H659*0.9,0)=0,"",ROUND(H659*0.9,0))</f>
        <v>2070</v>
      </c>
      <c r="L659" s="383">
        <f t="shared" si="41"/>
        <v>2277</v>
      </c>
      <c r="M659" s="385"/>
    </row>
    <row r="660" spans="1:13" ht="19.899999999999999" customHeight="1">
      <c r="A660" s="377" t="s">
        <v>678</v>
      </c>
      <c r="B660" s="378" t="s">
        <v>668</v>
      </c>
      <c r="C660" s="379">
        <v>23360</v>
      </c>
      <c r="D660" s="380"/>
      <c r="E660" s="381"/>
      <c r="F660" s="382" t="s">
        <v>679</v>
      </c>
      <c r="G660" s="382" t="s">
        <v>362</v>
      </c>
      <c r="H660" s="383">
        <v>2550</v>
      </c>
      <c r="I660" s="383">
        <f t="shared" si="40"/>
        <v>2805</v>
      </c>
      <c r="J660" s="382"/>
      <c r="K660" s="384">
        <f>IF(ROUND(H660*0.9,0)=0,"",ROUND(H660*0.9,0))</f>
        <v>2295</v>
      </c>
      <c r="L660" s="383">
        <f t="shared" si="41"/>
        <v>2525</v>
      </c>
      <c r="M660" s="385"/>
    </row>
    <row r="661" spans="1:13" ht="19.899999999999999" customHeight="1">
      <c r="A661" s="377" t="s">
        <v>680</v>
      </c>
      <c r="B661" s="378" t="s">
        <v>681</v>
      </c>
      <c r="C661" s="379">
        <v>23370</v>
      </c>
      <c r="D661" s="380"/>
      <c r="E661" s="381"/>
      <c r="F661" s="382" t="s">
        <v>682</v>
      </c>
      <c r="G661" s="382" t="s">
        <v>683</v>
      </c>
      <c r="H661" s="383">
        <v>2450</v>
      </c>
      <c r="I661" s="383">
        <f t="shared" si="40"/>
        <v>2695</v>
      </c>
      <c r="J661" s="382" t="s">
        <v>1811</v>
      </c>
      <c r="K661" s="384">
        <f>IF(ROUND(H661*1,0)=0,"",ROUND(H661*1,0))</f>
        <v>2450</v>
      </c>
      <c r="L661" s="383">
        <f t="shared" si="41"/>
        <v>2695</v>
      </c>
      <c r="M661" s="385"/>
    </row>
    <row r="662" spans="1:13" ht="19.899999999999999" customHeight="1">
      <c r="A662" s="377" t="s">
        <v>684</v>
      </c>
      <c r="B662" s="378" t="s">
        <v>685</v>
      </c>
      <c r="C662" s="379">
        <v>23380</v>
      </c>
      <c r="D662" s="380"/>
      <c r="E662" s="381"/>
      <c r="F662" s="382" t="s">
        <v>686</v>
      </c>
      <c r="G662" s="382" t="s">
        <v>655</v>
      </c>
      <c r="H662" s="383">
        <v>2300</v>
      </c>
      <c r="I662" s="383">
        <f t="shared" si="40"/>
        <v>2530</v>
      </c>
      <c r="J662" s="382" t="s">
        <v>1811</v>
      </c>
      <c r="K662" s="384">
        <f>IF(ROUND(H662*1,0)=0,"",ROUND(H662*1,0))</f>
        <v>2300</v>
      </c>
      <c r="L662" s="383">
        <f t="shared" si="41"/>
        <v>2530</v>
      </c>
      <c r="M662" s="385"/>
    </row>
    <row r="663" spans="1:13" ht="19.899999999999999" customHeight="1">
      <c r="A663" s="377" t="s">
        <v>687</v>
      </c>
      <c r="B663" s="378" t="s">
        <v>688</v>
      </c>
      <c r="C663" s="379">
        <v>23390</v>
      </c>
      <c r="D663" s="380"/>
      <c r="E663" s="381"/>
      <c r="F663" s="382" t="s">
        <v>1963</v>
      </c>
      <c r="G663" s="382" t="s">
        <v>689</v>
      </c>
      <c r="H663" s="383">
        <v>3360</v>
      </c>
      <c r="I663" s="383">
        <f t="shared" si="40"/>
        <v>3696</v>
      </c>
      <c r="J663" s="382" t="s">
        <v>1811</v>
      </c>
      <c r="K663" s="384">
        <f>IF(ROUND(H663*1,0)=0,"",ROUND(H663*1,0))</f>
        <v>3360</v>
      </c>
      <c r="L663" s="383">
        <f t="shared" si="41"/>
        <v>3696</v>
      </c>
      <c r="M663" s="385"/>
    </row>
    <row r="664" spans="1:13" ht="19.899999999999999" customHeight="1">
      <c r="A664" s="377" t="s">
        <v>690</v>
      </c>
      <c r="B664" s="378" t="s">
        <v>688</v>
      </c>
      <c r="C664" s="379">
        <v>23400</v>
      </c>
      <c r="D664" s="380"/>
      <c r="E664" s="381"/>
      <c r="F664" s="382"/>
      <c r="G664" s="382"/>
      <c r="H664" s="383"/>
      <c r="I664" s="383" t="str">
        <f t="shared" si="40"/>
        <v/>
      </c>
      <c r="J664" s="382"/>
      <c r="K664" s="384" t="str">
        <f t="shared" ref="K664:K672" si="42">IF(ROUND(H664*0.9,0)=0,"",ROUND(H664*0.9,0))</f>
        <v/>
      </c>
      <c r="L664" s="383" t="str">
        <f t="shared" si="41"/>
        <v/>
      </c>
      <c r="M664" s="385"/>
    </row>
    <row r="665" spans="1:13" ht="19.899999999999999" customHeight="1">
      <c r="A665" s="377" t="s">
        <v>691</v>
      </c>
      <c r="B665" s="378" t="s">
        <v>142</v>
      </c>
      <c r="C665" s="427">
        <v>23410</v>
      </c>
      <c r="D665" s="380"/>
      <c r="E665" s="381"/>
      <c r="F665" s="428" t="s">
        <v>692</v>
      </c>
      <c r="G665" s="428" t="s">
        <v>693</v>
      </c>
      <c r="H665" s="383">
        <v>2100</v>
      </c>
      <c r="I665" s="383">
        <f t="shared" si="40"/>
        <v>2310</v>
      </c>
      <c r="J665" s="382"/>
      <c r="K665" s="384">
        <f t="shared" si="42"/>
        <v>1890</v>
      </c>
      <c r="L665" s="383">
        <f t="shared" si="41"/>
        <v>2079</v>
      </c>
      <c r="M665" s="385"/>
    </row>
    <row r="666" spans="1:13" ht="19.899999999999999" customHeight="1">
      <c r="A666" s="377" t="s">
        <v>694</v>
      </c>
      <c r="B666" s="378" t="s">
        <v>685</v>
      </c>
      <c r="C666" s="379">
        <v>23420</v>
      </c>
      <c r="D666" s="380"/>
      <c r="E666" s="381"/>
      <c r="F666" s="382"/>
      <c r="G666" s="382"/>
      <c r="H666" s="383"/>
      <c r="I666" s="383" t="str">
        <f t="shared" si="40"/>
        <v/>
      </c>
      <c r="J666" s="382"/>
      <c r="K666" s="384" t="str">
        <f t="shared" si="42"/>
        <v/>
      </c>
      <c r="L666" s="383" t="str">
        <f t="shared" si="41"/>
        <v/>
      </c>
      <c r="M666" s="385"/>
    </row>
    <row r="667" spans="1:13" ht="19.899999999999999" customHeight="1">
      <c r="A667" s="377" t="s">
        <v>695</v>
      </c>
      <c r="B667" s="378" t="s">
        <v>657</v>
      </c>
      <c r="C667" s="379">
        <v>23440</v>
      </c>
      <c r="D667" s="380"/>
      <c r="E667" s="381"/>
      <c r="F667" s="382" t="s">
        <v>696</v>
      </c>
      <c r="G667" s="382" t="s">
        <v>264</v>
      </c>
      <c r="H667" s="383">
        <v>2600</v>
      </c>
      <c r="I667" s="383">
        <f t="shared" si="40"/>
        <v>2860</v>
      </c>
      <c r="J667" s="382"/>
      <c r="K667" s="384">
        <f t="shared" si="42"/>
        <v>2340</v>
      </c>
      <c r="L667" s="383">
        <f t="shared" si="41"/>
        <v>2574</v>
      </c>
      <c r="M667" s="385"/>
    </row>
    <row r="668" spans="1:13" ht="19.899999999999999" customHeight="1">
      <c r="A668" s="377" t="s">
        <v>697</v>
      </c>
      <c r="B668" s="378" t="s">
        <v>671</v>
      </c>
      <c r="C668" s="379">
        <v>23450</v>
      </c>
      <c r="D668" s="380"/>
      <c r="E668" s="381"/>
      <c r="F668" s="382" t="s">
        <v>698</v>
      </c>
      <c r="G668" s="382" t="s">
        <v>699</v>
      </c>
      <c r="H668" s="383">
        <v>2000</v>
      </c>
      <c r="I668" s="383">
        <f t="shared" si="40"/>
        <v>2200</v>
      </c>
      <c r="J668" s="382"/>
      <c r="K668" s="384">
        <f t="shared" si="42"/>
        <v>1800</v>
      </c>
      <c r="L668" s="383">
        <f t="shared" si="41"/>
        <v>1980</v>
      </c>
      <c r="M668" s="385"/>
    </row>
    <row r="669" spans="1:13" ht="19.899999999999999" customHeight="1">
      <c r="A669" s="377" t="s">
        <v>700</v>
      </c>
      <c r="B669" s="378" t="s">
        <v>701</v>
      </c>
      <c r="C669" s="379">
        <v>23460</v>
      </c>
      <c r="D669" s="380"/>
      <c r="E669" s="381"/>
      <c r="F669" s="382" t="s">
        <v>702</v>
      </c>
      <c r="G669" s="382" t="s">
        <v>495</v>
      </c>
      <c r="H669" s="383">
        <v>2700</v>
      </c>
      <c r="I669" s="383">
        <f t="shared" si="40"/>
        <v>2970</v>
      </c>
      <c r="J669" s="382"/>
      <c r="K669" s="384">
        <f t="shared" si="42"/>
        <v>2430</v>
      </c>
      <c r="L669" s="383">
        <f t="shared" si="41"/>
        <v>2673</v>
      </c>
      <c r="M669" s="385"/>
    </row>
    <row r="670" spans="1:13" ht="19.899999999999999" customHeight="1">
      <c r="A670" s="377" t="s">
        <v>703</v>
      </c>
      <c r="B670" s="378" t="s">
        <v>704</v>
      </c>
      <c r="C670" s="379">
        <v>23470</v>
      </c>
      <c r="D670" s="380"/>
      <c r="E670" s="381"/>
      <c r="F670" s="382" t="s">
        <v>705</v>
      </c>
      <c r="G670" s="382" t="s">
        <v>554</v>
      </c>
      <c r="H670" s="383">
        <v>2200</v>
      </c>
      <c r="I670" s="383">
        <f t="shared" si="40"/>
        <v>2420</v>
      </c>
      <c r="J670" s="382"/>
      <c r="K670" s="384">
        <f t="shared" si="42"/>
        <v>1980</v>
      </c>
      <c r="L670" s="383">
        <f t="shared" si="41"/>
        <v>2178</v>
      </c>
      <c r="M670" s="385"/>
    </row>
    <row r="671" spans="1:13" ht="19.899999999999999" customHeight="1">
      <c r="A671" s="377" t="s">
        <v>706</v>
      </c>
      <c r="B671" s="378" t="s">
        <v>681</v>
      </c>
      <c r="C671" s="379">
        <v>23480</v>
      </c>
      <c r="D671" s="380"/>
      <c r="E671" s="381"/>
      <c r="F671" s="382"/>
      <c r="G671" s="382"/>
      <c r="H671" s="383"/>
      <c r="I671" s="383" t="str">
        <f t="shared" si="40"/>
        <v/>
      </c>
      <c r="J671" s="382"/>
      <c r="K671" s="384" t="str">
        <f t="shared" si="42"/>
        <v/>
      </c>
      <c r="L671" s="383" t="str">
        <f t="shared" si="41"/>
        <v/>
      </c>
      <c r="M671" s="385"/>
    </row>
    <row r="672" spans="1:13" ht="19.899999999999999" customHeight="1">
      <c r="A672" s="377" t="s">
        <v>1964</v>
      </c>
      <c r="B672" s="378" t="s">
        <v>493</v>
      </c>
      <c r="C672" s="427">
        <v>23490</v>
      </c>
      <c r="D672" s="429"/>
      <c r="E672" s="381"/>
      <c r="F672" s="428" t="s">
        <v>707</v>
      </c>
      <c r="G672" s="428" t="s">
        <v>137</v>
      </c>
      <c r="H672" s="383">
        <v>2900</v>
      </c>
      <c r="I672" s="383">
        <f t="shared" si="40"/>
        <v>3190</v>
      </c>
      <c r="J672" s="382"/>
      <c r="K672" s="384">
        <f t="shared" si="42"/>
        <v>2610</v>
      </c>
      <c r="L672" s="383">
        <f t="shared" si="41"/>
        <v>2871</v>
      </c>
      <c r="M672" s="430"/>
    </row>
    <row r="673" spans="1:13" ht="19.899999999999999" customHeight="1" thickBot="1">
      <c r="A673" s="389"/>
      <c r="B673" s="390"/>
      <c r="C673" s="431"/>
      <c r="D673" s="432"/>
      <c r="E673" s="393"/>
      <c r="F673" s="433"/>
      <c r="G673" s="433"/>
      <c r="H673" s="395"/>
      <c r="I673" s="395"/>
      <c r="J673" s="394"/>
      <c r="K673" s="396"/>
      <c r="L673" s="395"/>
      <c r="M673" s="434"/>
    </row>
    <row r="674" spans="1:13" ht="19.899999999999999" customHeight="1" thickTop="1">
      <c r="A674" s="183"/>
      <c r="B674" s="183"/>
      <c r="C674" s="275"/>
      <c r="D674" s="276"/>
      <c r="F674" s="276"/>
      <c r="G674" s="276"/>
      <c r="M674" s="276"/>
    </row>
    <row r="675" spans="1:13" s="60" customFormat="1" ht="12" customHeight="1">
      <c r="A675" s="56"/>
      <c r="B675" s="56"/>
      <c r="C675" s="101"/>
      <c r="D675" s="56"/>
      <c r="E675" s="52"/>
      <c r="F675" s="56"/>
      <c r="G675" s="56"/>
      <c r="H675" s="53"/>
      <c r="I675" s="53"/>
      <c r="J675" s="56"/>
      <c r="K675" s="56"/>
      <c r="L675" s="53"/>
      <c r="M675" s="56"/>
    </row>
    <row r="676" spans="1:13" s="277" customFormat="1" ht="20.100000000000001" customHeight="1">
      <c r="A676" s="780" t="s">
        <v>708</v>
      </c>
      <c r="B676" s="781"/>
      <c r="C676" s="781"/>
      <c r="D676" s="782"/>
      <c r="E676" s="253"/>
      <c r="F676" s="254"/>
      <c r="G676" s="254"/>
      <c r="H676" s="255"/>
      <c r="I676" s="255"/>
      <c r="J676" s="256"/>
      <c r="K676" s="255"/>
      <c r="L676" s="255"/>
      <c r="M676" s="254"/>
    </row>
    <row r="677" spans="1:13" s="277" customFormat="1" ht="20.100000000000001" customHeight="1" thickBot="1">
      <c r="A677" s="259"/>
      <c r="B677" s="259"/>
      <c r="C677" s="398"/>
      <c r="D677" s="398"/>
      <c r="E677" s="253"/>
      <c r="F677" s="254"/>
      <c r="G677" s="254"/>
      <c r="H677" s="255"/>
      <c r="I677" s="255"/>
      <c r="J677" s="256"/>
      <c r="K677" s="255"/>
      <c r="L677" s="255"/>
      <c r="M677" s="254"/>
    </row>
    <row r="678" spans="1:13" s="258" customFormat="1" ht="20.100000000000001" customHeight="1" thickTop="1" thickBot="1">
      <c r="A678" s="421" t="s">
        <v>1780</v>
      </c>
      <c r="B678" s="722" t="s">
        <v>1781</v>
      </c>
      <c r="C678" s="792" t="s">
        <v>18</v>
      </c>
      <c r="D678" s="792"/>
      <c r="E678" s="422"/>
      <c r="F678" s="722" t="s">
        <v>1782</v>
      </c>
      <c r="G678" s="722" t="s">
        <v>1783</v>
      </c>
      <c r="H678" s="423" t="s">
        <v>21</v>
      </c>
      <c r="I678" s="423" t="s">
        <v>22</v>
      </c>
      <c r="J678" s="424"/>
      <c r="K678" s="423"/>
      <c r="L678" s="423" t="s">
        <v>23</v>
      </c>
      <c r="M678" s="425" t="s">
        <v>1784</v>
      </c>
    </row>
    <row r="679" spans="1:13" ht="19.899999999999999" customHeight="1">
      <c r="A679" s="368" t="s">
        <v>1965</v>
      </c>
      <c r="B679" s="369" t="s">
        <v>709</v>
      </c>
      <c r="C679" s="370">
        <v>23610</v>
      </c>
      <c r="D679" s="426"/>
      <c r="E679" s="372"/>
      <c r="F679" s="373" t="s">
        <v>710</v>
      </c>
      <c r="G679" s="373" t="s">
        <v>683</v>
      </c>
      <c r="H679" s="374">
        <v>1750</v>
      </c>
      <c r="I679" s="374">
        <f t="shared" ref="I679:I690" si="43">IF(ROUND(H679*1.1,0)=0,"",ROUND(H679*1.1,0))</f>
        <v>1925</v>
      </c>
      <c r="J679" s="373" t="s">
        <v>1811</v>
      </c>
      <c r="K679" s="375">
        <f>IF(ROUND(H679*1,0)=0,"",ROUND(H679*1,0))</f>
        <v>1750</v>
      </c>
      <c r="L679" s="374">
        <f t="shared" ref="L679:L690" si="44">IFERROR(ROUND(K679*1.1,0),"")</f>
        <v>1925</v>
      </c>
      <c r="M679" s="376"/>
    </row>
    <row r="680" spans="1:13" ht="19.899999999999999" customHeight="1">
      <c r="A680" s="377" t="s">
        <v>1966</v>
      </c>
      <c r="B680" s="378" t="s">
        <v>711</v>
      </c>
      <c r="C680" s="379">
        <v>23630</v>
      </c>
      <c r="D680" s="380"/>
      <c r="E680" s="381"/>
      <c r="F680" s="382" t="s">
        <v>712</v>
      </c>
      <c r="G680" s="382" t="s">
        <v>683</v>
      </c>
      <c r="H680" s="383">
        <v>4850</v>
      </c>
      <c r="I680" s="383">
        <f t="shared" si="43"/>
        <v>5335</v>
      </c>
      <c r="J680" s="382" t="s">
        <v>1811</v>
      </c>
      <c r="K680" s="384">
        <f>IF(ROUND(H680*1,0)=0,"",ROUND(H680*1,0))</f>
        <v>4850</v>
      </c>
      <c r="L680" s="383">
        <f t="shared" si="44"/>
        <v>5335</v>
      </c>
      <c r="M680" s="385"/>
    </row>
    <row r="681" spans="1:13" ht="19.899999999999999" customHeight="1">
      <c r="A681" s="377" t="s">
        <v>713</v>
      </c>
      <c r="B681" s="378" t="s">
        <v>668</v>
      </c>
      <c r="C681" s="379">
        <v>23650</v>
      </c>
      <c r="D681" s="380"/>
      <c r="E681" s="381"/>
      <c r="F681" s="382" t="s">
        <v>714</v>
      </c>
      <c r="G681" s="382" t="s">
        <v>655</v>
      </c>
      <c r="H681" s="383">
        <v>3250</v>
      </c>
      <c r="I681" s="383">
        <f t="shared" si="43"/>
        <v>3575</v>
      </c>
      <c r="J681" s="382" t="s">
        <v>1811</v>
      </c>
      <c r="K681" s="384">
        <f>IF(ROUND(H681*1,0)=0,"",ROUND(H681*1,0))</f>
        <v>3250</v>
      </c>
      <c r="L681" s="383">
        <f t="shared" si="44"/>
        <v>3575</v>
      </c>
      <c r="M681" s="385"/>
    </row>
    <row r="682" spans="1:13" ht="19.899999999999999" customHeight="1">
      <c r="A682" s="377" t="s">
        <v>715</v>
      </c>
      <c r="B682" s="378" t="s">
        <v>668</v>
      </c>
      <c r="C682" s="379">
        <v>23660</v>
      </c>
      <c r="D682" s="380"/>
      <c r="E682" s="381"/>
      <c r="F682" s="382"/>
      <c r="G682" s="382"/>
      <c r="H682" s="383"/>
      <c r="I682" s="383" t="str">
        <f t="shared" si="43"/>
        <v/>
      </c>
      <c r="J682" s="382"/>
      <c r="K682" s="384" t="str">
        <f t="shared" ref="K682:K690" si="45">IF(ROUND(H682*0.9,0)=0,"",ROUND(H682*0.9,0))</f>
        <v/>
      </c>
      <c r="L682" s="383" t="str">
        <f t="shared" si="44"/>
        <v/>
      </c>
      <c r="M682" s="385"/>
    </row>
    <row r="683" spans="1:13" ht="19.899999999999999" customHeight="1">
      <c r="A683" s="377" t="s">
        <v>716</v>
      </c>
      <c r="B683" s="378" t="s">
        <v>668</v>
      </c>
      <c r="C683" s="379">
        <v>23670</v>
      </c>
      <c r="D683" s="380"/>
      <c r="E683" s="381"/>
      <c r="F683" s="382"/>
      <c r="G683" s="382"/>
      <c r="H683" s="383"/>
      <c r="I683" s="383" t="str">
        <f t="shared" si="43"/>
        <v/>
      </c>
      <c r="J683" s="382"/>
      <c r="K683" s="384" t="str">
        <f t="shared" si="45"/>
        <v/>
      </c>
      <c r="L683" s="383" t="str">
        <f t="shared" si="44"/>
        <v/>
      </c>
      <c r="M683" s="385"/>
    </row>
    <row r="684" spans="1:13" ht="19.899999999999999" customHeight="1">
      <c r="A684" s="377" t="s">
        <v>717</v>
      </c>
      <c r="B684" s="378" t="s">
        <v>668</v>
      </c>
      <c r="C684" s="379">
        <v>23680</v>
      </c>
      <c r="D684" s="380"/>
      <c r="E684" s="381"/>
      <c r="F684" s="382"/>
      <c r="G684" s="382"/>
      <c r="H684" s="383"/>
      <c r="I684" s="383" t="str">
        <f t="shared" si="43"/>
        <v/>
      </c>
      <c r="J684" s="382"/>
      <c r="K684" s="384" t="str">
        <f t="shared" si="45"/>
        <v/>
      </c>
      <c r="L684" s="383" t="str">
        <f t="shared" si="44"/>
        <v/>
      </c>
      <c r="M684" s="385"/>
    </row>
    <row r="685" spans="1:13" ht="19.899999999999999" customHeight="1">
      <c r="A685" s="377" t="s">
        <v>718</v>
      </c>
      <c r="B685" s="378" t="s">
        <v>719</v>
      </c>
      <c r="C685" s="379">
        <v>23690</v>
      </c>
      <c r="D685" s="380"/>
      <c r="E685" s="381"/>
      <c r="F685" s="382"/>
      <c r="G685" s="382"/>
      <c r="H685" s="383"/>
      <c r="I685" s="383" t="str">
        <f t="shared" si="43"/>
        <v/>
      </c>
      <c r="J685" s="382"/>
      <c r="K685" s="384" t="str">
        <f t="shared" si="45"/>
        <v/>
      </c>
      <c r="L685" s="383" t="str">
        <f t="shared" si="44"/>
        <v/>
      </c>
      <c r="M685" s="385"/>
    </row>
    <row r="686" spans="1:13" ht="19.899999999999999" customHeight="1">
      <c r="A686" s="377" t="s">
        <v>720</v>
      </c>
      <c r="B686" s="378" t="s">
        <v>701</v>
      </c>
      <c r="C686" s="379">
        <v>23700</v>
      </c>
      <c r="D686" s="380"/>
      <c r="E686" s="381"/>
      <c r="F686" s="382" t="s">
        <v>721</v>
      </c>
      <c r="G686" s="382" t="s">
        <v>281</v>
      </c>
      <c r="H686" s="383">
        <v>1800</v>
      </c>
      <c r="I686" s="383">
        <f t="shared" si="43"/>
        <v>1980</v>
      </c>
      <c r="J686" s="382"/>
      <c r="K686" s="384">
        <f t="shared" si="45"/>
        <v>1620</v>
      </c>
      <c r="L686" s="383">
        <f t="shared" si="44"/>
        <v>1782</v>
      </c>
      <c r="M686" s="385"/>
    </row>
    <row r="687" spans="1:13" ht="19.899999999999999" customHeight="1">
      <c r="A687" s="377" t="s">
        <v>722</v>
      </c>
      <c r="B687" s="378" t="s">
        <v>711</v>
      </c>
      <c r="C687" s="379">
        <v>23710</v>
      </c>
      <c r="D687" s="380"/>
      <c r="E687" s="381"/>
      <c r="F687" s="382"/>
      <c r="G687" s="382"/>
      <c r="H687" s="383"/>
      <c r="I687" s="383" t="str">
        <f t="shared" si="43"/>
        <v/>
      </c>
      <c r="J687" s="382"/>
      <c r="K687" s="384" t="str">
        <f t="shared" si="45"/>
        <v/>
      </c>
      <c r="L687" s="383" t="str">
        <f t="shared" si="44"/>
        <v/>
      </c>
      <c r="M687" s="385"/>
    </row>
    <row r="688" spans="1:13" ht="19.899999999999999" customHeight="1">
      <c r="A688" s="377" t="s">
        <v>723</v>
      </c>
      <c r="B688" s="378" t="s">
        <v>688</v>
      </c>
      <c r="C688" s="379">
        <v>23720</v>
      </c>
      <c r="D688" s="380"/>
      <c r="E688" s="381"/>
      <c r="F688" s="382"/>
      <c r="G688" s="382"/>
      <c r="H688" s="383"/>
      <c r="I688" s="383" t="str">
        <f t="shared" si="43"/>
        <v/>
      </c>
      <c r="J688" s="382"/>
      <c r="K688" s="384" t="str">
        <f t="shared" si="45"/>
        <v/>
      </c>
      <c r="L688" s="383" t="str">
        <f t="shared" si="44"/>
        <v/>
      </c>
      <c r="M688" s="385"/>
    </row>
    <row r="689" spans="1:13" ht="19.899999999999999" customHeight="1">
      <c r="A689" s="377" t="s">
        <v>724</v>
      </c>
      <c r="B689" s="378" t="s">
        <v>688</v>
      </c>
      <c r="C689" s="379">
        <v>23730</v>
      </c>
      <c r="D689" s="380"/>
      <c r="E689" s="381"/>
      <c r="F689" s="382"/>
      <c r="G689" s="382"/>
      <c r="H689" s="383"/>
      <c r="I689" s="383" t="str">
        <f t="shared" si="43"/>
        <v/>
      </c>
      <c r="J689" s="382"/>
      <c r="K689" s="384" t="str">
        <f t="shared" si="45"/>
        <v/>
      </c>
      <c r="L689" s="383" t="str">
        <f t="shared" si="44"/>
        <v/>
      </c>
      <c r="M689" s="385"/>
    </row>
    <row r="690" spans="1:13" ht="19.899999999999999" customHeight="1">
      <c r="A690" s="377" t="s">
        <v>725</v>
      </c>
      <c r="B690" s="378" t="s">
        <v>685</v>
      </c>
      <c r="C690" s="379">
        <v>23740</v>
      </c>
      <c r="D690" s="380"/>
      <c r="E690" s="381"/>
      <c r="F690" s="382"/>
      <c r="G690" s="382"/>
      <c r="H690" s="383"/>
      <c r="I690" s="383" t="str">
        <f t="shared" si="43"/>
        <v/>
      </c>
      <c r="J690" s="382"/>
      <c r="K690" s="384" t="str">
        <f t="shared" si="45"/>
        <v/>
      </c>
      <c r="L690" s="383" t="str">
        <f t="shared" si="44"/>
        <v/>
      </c>
      <c r="M690" s="385"/>
    </row>
    <row r="691" spans="1:13" ht="19.899999999999999" customHeight="1" thickBot="1">
      <c r="A691" s="389"/>
      <c r="B691" s="390"/>
      <c r="C691" s="391"/>
      <c r="D691" s="392"/>
      <c r="E691" s="393"/>
      <c r="F691" s="394"/>
      <c r="G691" s="394"/>
      <c r="H691" s="395"/>
      <c r="I691" s="395"/>
      <c r="J691" s="394"/>
      <c r="K691" s="396"/>
      <c r="L691" s="395"/>
      <c r="M691" s="397"/>
    </row>
    <row r="692" spans="1:13" ht="19.899999999999999" customHeight="1" thickTop="1">
      <c r="A692" s="183"/>
      <c r="B692" s="183"/>
    </row>
    <row r="693" spans="1:13" s="60" customFormat="1" ht="20.100000000000001" customHeight="1">
      <c r="A693" s="56"/>
      <c r="B693" s="56"/>
      <c r="C693" s="101"/>
      <c r="D693" s="56"/>
      <c r="E693" s="52"/>
      <c r="F693" s="56"/>
      <c r="G693" s="56"/>
      <c r="H693" s="53"/>
      <c r="I693" s="53"/>
      <c r="J693" s="56"/>
      <c r="K693" s="56"/>
      <c r="L693" s="53"/>
      <c r="M693" s="56"/>
    </row>
    <row r="694" spans="1:13" s="277" customFormat="1" ht="20.100000000000001" customHeight="1">
      <c r="A694" s="780" t="s">
        <v>726</v>
      </c>
      <c r="B694" s="781"/>
      <c r="C694" s="781"/>
      <c r="D694" s="782"/>
      <c r="E694" s="253"/>
      <c r="F694" s="254"/>
      <c r="G694" s="254"/>
      <c r="H694" s="255"/>
      <c r="I694" s="255"/>
      <c r="J694" s="256"/>
      <c r="K694" s="255"/>
      <c r="L694" s="255"/>
      <c r="M694" s="254"/>
    </row>
    <row r="695" spans="1:13" s="277" customFormat="1" ht="20.100000000000001" customHeight="1" thickBot="1">
      <c r="A695" s="259"/>
      <c r="B695" s="259"/>
      <c r="C695" s="398"/>
      <c r="D695" s="398"/>
      <c r="E695" s="253"/>
      <c r="F695" s="254"/>
      <c r="G695" s="254"/>
      <c r="H695" s="255"/>
      <c r="I695" s="255"/>
      <c r="J695" s="256"/>
      <c r="K695" s="255"/>
      <c r="L695" s="255"/>
      <c r="M695" s="254"/>
    </row>
    <row r="696" spans="1:13" s="258" customFormat="1" ht="20.100000000000001" customHeight="1" thickTop="1" thickBot="1">
      <c r="A696" s="421" t="s">
        <v>1780</v>
      </c>
      <c r="B696" s="722" t="s">
        <v>1781</v>
      </c>
      <c r="C696" s="792" t="s">
        <v>18</v>
      </c>
      <c r="D696" s="792"/>
      <c r="E696" s="422"/>
      <c r="F696" s="722" t="s">
        <v>1782</v>
      </c>
      <c r="G696" s="722" t="s">
        <v>1783</v>
      </c>
      <c r="H696" s="423" t="s">
        <v>21</v>
      </c>
      <c r="I696" s="423" t="s">
        <v>22</v>
      </c>
      <c r="J696" s="424"/>
      <c r="K696" s="423"/>
      <c r="L696" s="423" t="s">
        <v>23</v>
      </c>
      <c r="M696" s="425" t="s">
        <v>1784</v>
      </c>
    </row>
    <row r="697" spans="1:13" ht="19.899999999999999" customHeight="1">
      <c r="A697" s="368" t="s">
        <v>727</v>
      </c>
      <c r="B697" s="369" t="s">
        <v>719</v>
      </c>
      <c r="C697" s="370">
        <v>23810</v>
      </c>
      <c r="D697" s="426"/>
      <c r="E697" s="372"/>
      <c r="F697" s="373" t="s">
        <v>728</v>
      </c>
      <c r="G697" s="373" t="s">
        <v>729</v>
      </c>
      <c r="H697" s="374">
        <v>2800</v>
      </c>
      <c r="I697" s="374">
        <f>IF(ROUND(H697*1.1,0)=0,"",ROUND(H697*1.1,0))</f>
        <v>3080</v>
      </c>
      <c r="J697" s="373"/>
      <c r="K697" s="375">
        <f>IF(ROUND(H697*0.9,0)=0,"",ROUND(H697*0.9,0))</f>
        <v>2520</v>
      </c>
      <c r="L697" s="374">
        <f>IFERROR(ROUND(K697*1.1,0),"")</f>
        <v>2772</v>
      </c>
      <c r="M697" s="376"/>
    </row>
    <row r="698" spans="1:13" ht="19.899999999999999" customHeight="1">
      <c r="A698" s="377" t="s">
        <v>730</v>
      </c>
      <c r="B698" s="378" t="s">
        <v>719</v>
      </c>
      <c r="C698" s="435">
        <v>23810</v>
      </c>
      <c r="D698" s="415"/>
      <c r="E698" s="372"/>
      <c r="F698" s="373" t="s">
        <v>728</v>
      </c>
      <c r="G698" s="373" t="s">
        <v>729</v>
      </c>
      <c r="H698" s="383">
        <v>2800</v>
      </c>
      <c r="I698" s="383">
        <f>IF(ROUND(H698*1.1,0)=0,"",ROUND(H698*1.1,0))</f>
        <v>3080</v>
      </c>
      <c r="J698" s="382"/>
      <c r="K698" s="384">
        <f>IF(ROUND(H698*0.9,0)=0,"",ROUND(H698*0.9,0))</f>
        <v>2520</v>
      </c>
      <c r="L698" s="383">
        <f>IFERROR(ROUND(K698*1.1,0),"")</f>
        <v>2772</v>
      </c>
      <c r="M698" s="385"/>
    </row>
    <row r="699" spans="1:13" ht="19.899999999999999" customHeight="1">
      <c r="A699" s="377" t="s">
        <v>731</v>
      </c>
      <c r="B699" s="378" t="s">
        <v>668</v>
      </c>
      <c r="C699" s="379">
        <v>23830</v>
      </c>
      <c r="D699" s="380"/>
      <c r="E699" s="381"/>
      <c r="F699" s="382" t="s">
        <v>732</v>
      </c>
      <c r="G699" s="382" t="s">
        <v>683</v>
      </c>
      <c r="H699" s="383">
        <v>2100</v>
      </c>
      <c r="I699" s="383">
        <f>IF(ROUND(H699*1.1,0)=0,"",ROUND(H699*1.1,0))</f>
        <v>2310</v>
      </c>
      <c r="J699" s="382" t="s">
        <v>1811</v>
      </c>
      <c r="K699" s="384">
        <f>IF(ROUND(H699*1,0)=0,"",ROUND(H699*1,0))</f>
        <v>2100</v>
      </c>
      <c r="L699" s="383">
        <f>IFERROR(ROUND(K699*1.1,0),"")</f>
        <v>2310</v>
      </c>
      <c r="M699" s="385"/>
    </row>
    <row r="700" spans="1:13" ht="19.899999999999999" customHeight="1" thickBot="1">
      <c r="A700" s="389"/>
      <c r="B700" s="390"/>
      <c r="C700" s="391"/>
      <c r="D700" s="392"/>
      <c r="E700" s="393"/>
      <c r="F700" s="394"/>
      <c r="G700" s="394"/>
      <c r="H700" s="395"/>
      <c r="I700" s="395"/>
      <c r="J700" s="394"/>
      <c r="K700" s="396"/>
      <c r="L700" s="395"/>
      <c r="M700" s="397"/>
    </row>
    <row r="701" spans="1:13" ht="19.899999999999999" customHeight="1" thickTop="1">
      <c r="A701" s="183"/>
      <c r="B701" s="183"/>
    </row>
    <row r="702" spans="1:13" ht="19.899999999999999" customHeight="1">
      <c r="A702" s="183"/>
      <c r="B702" s="183"/>
    </row>
    <row r="703" spans="1:13" s="60" customFormat="1" ht="20.100000000000001" customHeight="1" thickBot="1">
      <c r="A703" s="56"/>
      <c r="B703" s="56"/>
      <c r="C703" s="101"/>
      <c r="D703" s="56"/>
      <c r="E703" s="52"/>
      <c r="F703" s="56"/>
      <c r="G703" s="56"/>
      <c r="H703" s="53"/>
      <c r="I703" s="53"/>
      <c r="J703" s="56"/>
      <c r="K703" s="56"/>
      <c r="L703" s="53"/>
      <c r="M703" s="56"/>
    </row>
    <row r="704" spans="1:13" s="60" customFormat="1" ht="20.100000000000001" customHeight="1" thickTop="1" thickBot="1">
      <c r="A704" s="793" t="s">
        <v>733</v>
      </c>
      <c r="B704" s="794"/>
      <c r="C704" s="794"/>
      <c r="D704" s="794"/>
      <c r="E704" s="794"/>
      <c r="F704" s="795"/>
      <c r="G704" s="56"/>
      <c r="H704" s="53"/>
      <c r="I704" s="53"/>
      <c r="J704" s="56"/>
      <c r="K704" s="56"/>
      <c r="L704" s="53"/>
      <c r="M704" s="56"/>
    </row>
    <row r="705" spans="1:13" s="60" customFormat="1" ht="20.100000000000001" customHeight="1" thickTop="1" thickBot="1">
      <c r="A705" s="56"/>
      <c r="B705" s="56"/>
      <c r="C705" s="101"/>
      <c r="D705" s="56"/>
      <c r="E705" s="52"/>
      <c r="F705" s="56"/>
      <c r="G705" s="56"/>
      <c r="H705" s="53"/>
      <c r="I705" s="53"/>
      <c r="J705" s="56"/>
      <c r="K705" s="56"/>
      <c r="L705" s="53"/>
      <c r="M705" s="56"/>
    </row>
    <row r="706" spans="1:13" s="277" customFormat="1" ht="20.100000000000001" customHeight="1" thickTop="1" thickBot="1">
      <c r="A706" s="796" t="s">
        <v>734</v>
      </c>
      <c r="B706" s="797"/>
      <c r="C706" s="797"/>
      <c r="D706" s="798"/>
      <c r="E706" s="253"/>
      <c r="F706" s="254"/>
      <c r="G706" s="254"/>
      <c r="H706" s="255"/>
      <c r="I706" s="255"/>
      <c r="J706" s="256"/>
      <c r="K706" s="255"/>
      <c r="L706" s="255"/>
      <c r="M706" s="254"/>
    </row>
    <row r="707" spans="1:13" s="277" customFormat="1" ht="20.100000000000001" customHeight="1" thickTop="1" thickBot="1">
      <c r="A707" s="259"/>
      <c r="B707" s="259"/>
      <c r="C707" s="398"/>
      <c r="D707" s="398"/>
      <c r="E707" s="253"/>
      <c r="F707" s="254"/>
      <c r="G707" s="254"/>
      <c r="H707" s="255"/>
      <c r="I707" s="255"/>
      <c r="J707" s="256"/>
      <c r="K707" s="255"/>
      <c r="L707" s="255"/>
      <c r="M707" s="254"/>
    </row>
    <row r="708" spans="1:13" s="258" customFormat="1" ht="20.100000000000001" customHeight="1" thickTop="1" thickBot="1">
      <c r="A708" s="421" t="s">
        <v>1780</v>
      </c>
      <c r="B708" s="722" t="s">
        <v>1781</v>
      </c>
      <c r="C708" s="792" t="s">
        <v>18</v>
      </c>
      <c r="D708" s="792"/>
      <c r="E708" s="422"/>
      <c r="F708" s="722" t="s">
        <v>1782</v>
      </c>
      <c r="G708" s="722" t="s">
        <v>1783</v>
      </c>
      <c r="H708" s="423" t="s">
        <v>21</v>
      </c>
      <c r="I708" s="423" t="s">
        <v>22</v>
      </c>
      <c r="J708" s="424"/>
      <c r="K708" s="423"/>
      <c r="L708" s="423" t="s">
        <v>23</v>
      </c>
      <c r="M708" s="425" t="s">
        <v>1784</v>
      </c>
    </row>
    <row r="709" spans="1:13" ht="19.899999999999999" customHeight="1">
      <c r="A709" s="417" t="s">
        <v>1967</v>
      </c>
      <c r="B709" s="418" t="s">
        <v>735</v>
      </c>
      <c r="C709" s="370">
        <v>24011</v>
      </c>
      <c r="D709" s="426"/>
      <c r="E709" s="372"/>
      <c r="F709" s="373" t="s">
        <v>736</v>
      </c>
      <c r="G709" s="373" t="s">
        <v>737</v>
      </c>
      <c r="H709" s="374">
        <v>2200</v>
      </c>
      <c r="I709" s="374">
        <f t="shared" ref="I709:I717" si="46">IF(ROUND(H709*1.1,0)=0,"",ROUND(H709*1.1,0))</f>
        <v>2420</v>
      </c>
      <c r="J709" s="373"/>
      <c r="K709" s="375">
        <f>IF(ROUND(H709*0.9,0)=0,"",ROUND(H709*0.9,0))</f>
        <v>1980</v>
      </c>
      <c r="L709" s="374">
        <f t="shared" ref="L709:L717" si="47">IFERROR(ROUND(K709*1.1,0),"")</f>
        <v>2178</v>
      </c>
      <c r="M709" s="376"/>
    </row>
    <row r="710" spans="1:13" ht="19.899999999999999" customHeight="1">
      <c r="A710" s="417"/>
      <c r="B710" s="418"/>
      <c r="C710" s="379">
        <v>24012</v>
      </c>
      <c r="D710" s="380"/>
      <c r="E710" s="381" t="s">
        <v>54</v>
      </c>
      <c r="F710" s="382" t="s">
        <v>738</v>
      </c>
      <c r="G710" s="382" t="s">
        <v>737</v>
      </c>
      <c r="H710" s="383">
        <v>2300</v>
      </c>
      <c r="I710" s="383">
        <f t="shared" si="46"/>
        <v>2530</v>
      </c>
      <c r="J710" s="382"/>
      <c r="K710" s="384">
        <f>IF(ROUND(H710*0.9,0)=0,"",ROUND(H710*0.9,0))</f>
        <v>2070</v>
      </c>
      <c r="L710" s="383">
        <f t="shared" si="47"/>
        <v>2277</v>
      </c>
      <c r="M710" s="385"/>
    </row>
    <row r="711" spans="1:13" ht="19.899999999999999" customHeight="1">
      <c r="A711" s="368"/>
      <c r="B711" s="369"/>
      <c r="C711" s="379">
        <v>24013</v>
      </c>
      <c r="D711" s="380"/>
      <c r="E711" s="381" t="s">
        <v>438</v>
      </c>
      <c r="F711" s="382" t="s">
        <v>739</v>
      </c>
      <c r="G711" s="382" t="s">
        <v>737</v>
      </c>
      <c r="H711" s="383">
        <v>4000</v>
      </c>
      <c r="I711" s="383">
        <f t="shared" si="46"/>
        <v>4400</v>
      </c>
      <c r="J711" s="382"/>
      <c r="K711" s="384">
        <f>IF(ROUND(H711*0.9,0)=0,"",ROUND(H711*0.9,0))</f>
        <v>3600</v>
      </c>
      <c r="L711" s="383">
        <f t="shared" si="47"/>
        <v>3960</v>
      </c>
      <c r="M711" s="385"/>
    </row>
    <row r="712" spans="1:13" ht="19.899999999999999" customHeight="1">
      <c r="A712" s="377" t="s">
        <v>1968</v>
      </c>
      <c r="B712" s="378" t="s">
        <v>254</v>
      </c>
      <c r="C712" s="379">
        <v>24070</v>
      </c>
      <c r="D712" s="380"/>
      <c r="E712" s="381"/>
      <c r="F712" s="382" t="s">
        <v>466</v>
      </c>
      <c r="G712" s="382" t="s">
        <v>437</v>
      </c>
      <c r="H712" s="383">
        <v>2700</v>
      </c>
      <c r="I712" s="383">
        <f t="shared" si="46"/>
        <v>2970</v>
      </c>
      <c r="J712" s="382"/>
      <c r="K712" s="384">
        <f>IF(ROUND(H712*0.9,0)=0,"",ROUND(H712*0.9,0))</f>
        <v>2430</v>
      </c>
      <c r="L712" s="383">
        <f t="shared" si="47"/>
        <v>2673</v>
      </c>
      <c r="M712" s="385"/>
    </row>
    <row r="713" spans="1:13" ht="19.899999999999999" customHeight="1">
      <c r="A713" s="387" t="s">
        <v>1969</v>
      </c>
      <c r="B713" s="388" t="s">
        <v>254</v>
      </c>
      <c r="C713" s="379">
        <v>24091</v>
      </c>
      <c r="D713" s="380"/>
      <c r="E713" s="381"/>
      <c r="F713" s="382" t="s">
        <v>740</v>
      </c>
      <c r="G713" s="382"/>
      <c r="H713" s="383">
        <v>727</v>
      </c>
      <c r="I713" s="383">
        <f t="shared" si="46"/>
        <v>800</v>
      </c>
      <c r="J713" s="382" t="s">
        <v>1811</v>
      </c>
      <c r="K713" s="384">
        <f>IF(ROUND(H713*1,0)=0,"",ROUND(H713*1,0))</f>
        <v>727</v>
      </c>
      <c r="L713" s="383">
        <f t="shared" si="47"/>
        <v>800</v>
      </c>
      <c r="M713" s="385"/>
    </row>
    <row r="714" spans="1:13" ht="19.899999999999999" customHeight="1">
      <c r="A714" s="368"/>
      <c r="B714" s="369"/>
      <c r="C714" s="379">
        <v>24092</v>
      </c>
      <c r="D714" s="380"/>
      <c r="E714" s="381"/>
      <c r="F714" s="382" t="s">
        <v>741</v>
      </c>
      <c r="G714" s="382" t="s">
        <v>742</v>
      </c>
      <c r="H714" s="383">
        <v>1500</v>
      </c>
      <c r="I714" s="383">
        <f t="shared" si="46"/>
        <v>1650</v>
      </c>
      <c r="J714" s="382"/>
      <c r="K714" s="384">
        <f>IF(ROUND(H714*0.9,0)=0,"",ROUND(H714*0.9,0))</f>
        <v>1350</v>
      </c>
      <c r="L714" s="383">
        <f t="shared" si="47"/>
        <v>1485</v>
      </c>
      <c r="M714" s="385"/>
    </row>
    <row r="715" spans="1:13" ht="19.899999999999999" customHeight="1">
      <c r="A715" s="377" t="s">
        <v>743</v>
      </c>
      <c r="B715" s="378" t="s">
        <v>744</v>
      </c>
      <c r="C715" s="379">
        <v>24130</v>
      </c>
      <c r="D715" s="380"/>
      <c r="E715" s="381"/>
      <c r="F715" s="382" t="s">
        <v>745</v>
      </c>
      <c r="G715" s="382" t="s">
        <v>437</v>
      </c>
      <c r="H715" s="383">
        <v>1600</v>
      </c>
      <c r="I715" s="383">
        <f t="shared" si="46"/>
        <v>1760</v>
      </c>
      <c r="J715" s="382"/>
      <c r="K715" s="384">
        <f>IF(ROUND(H715*0.9,0)=0,"",ROUND(H715*0.9,0))</f>
        <v>1440</v>
      </c>
      <c r="L715" s="383">
        <f t="shared" si="47"/>
        <v>1584</v>
      </c>
      <c r="M715" s="385"/>
    </row>
    <row r="716" spans="1:13" ht="19.899999999999999" customHeight="1">
      <c r="A716" s="377" t="s">
        <v>746</v>
      </c>
      <c r="B716" s="378" t="s">
        <v>148</v>
      </c>
      <c r="C716" s="386">
        <v>24130</v>
      </c>
      <c r="D716" s="380"/>
      <c r="E716" s="381"/>
      <c r="F716" s="382" t="s">
        <v>745</v>
      </c>
      <c r="G716" s="382" t="s">
        <v>437</v>
      </c>
      <c r="H716" s="383">
        <v>1600</v>
      </c>
      <c r="I716" s="383">
        <f t="shared" si="46"/>
        <v>1760</v>
      </c>
      <c r="J716" s="382"/>
      <c r="K716" s="384">
        <f>IF(ROUND(H716*0.9,0)=0,"",ROUND(H716*0.9,0))</f>
        <v>1440</v>
      </c>
      <c r="L716" s="383">
        <f t="shared" si="47"/>
        <v>1584</v>
      </c>
      <c r="M716" s="385"/>
    </row>
    <row r="717" spans="1:13" ht="19.899999999999999" customHeight="1">
      <c r="A717" s="377" t="s">
        <v>747</v>
      </c>
      <c r="B717" s="378" t="s">
        <v>1970</v>
      </c>
      <c r="C717" s="379">
        <v>24150</v>
      </c>
      <c r="D717" s="380"/>
      <c r="E717" s="381"/>
      <c r="F717" s="382" t="s">
        <v>1971</v>
      </c>
      <c r="G717" s="382" t="s">
        <v>1972</v>
      </c>
      <c r="H717" s="383">
        <v>2070</v>
      </c>
      <c r="I717" s="383">
        <f t="shared" si="46"/>
        <v>2277</v>
      </c>
      <c r="J717" s="382" t="s">
        <v>1811</v>
      </c>
      <c r="K717" s="384">
        <f>IF(ROUND(H717*1,0)=0,"",ROUND(H717*1,0))</f>
        <v>2070</v>
      </c>
      <c r="L717" s="383">
        <f t="shared" si="47"/>
        <v>2277</v>
      </c>
      <c r="M717" s="385"/>
    </row>
    <row r="718" spans="1:13" ht="19.899999999999999" customHeight="1" thickBot="1">
      <c r="A718" s="389"/>
      <c r="B718" s="390"/>
      <c r="C718" s="391"/>
      <c r="D718" s="392"/>
      <c r="E718" s="393"/>
      <c r="F718" s="394"/>
      <c r="G718" s="394"/>
      <c r="H718" s="395"/>
      <c r="I718" s="395"/>
      <c r="J718" s="394"/>
      <c r="K718" s="396"/>
      <c r="L718" s="395"/>
      <c r="M718" s="397"/>
    </row>
    <row r="719" spans="1:13" ht="19.899999999999999" customHeight="1" thickTop="1">
      <c r="A719" s="183"/>
      <c r="B719" s="183"/>
    </row>
    <row r="720" spans="1:13" s="60" customFormat="1" ht="20.100000000000001" customHeight="1" thickBot="1">
      <c r="A720" s="56"/>
      <c r="B720" s="56"/>
      <c r="C720" s="55"/>
      <c r="D720" s="56"/>
      <c r="E720" s="52"/>
      <c r="F720" s="56"/>
      <c r="G720" s="56"/>
      <c r="H720" s="53"/>
      <c r="I720" s="53"/>
      <c r="J720" s="56"/>
      <c r="K720" s="56"/>
      <c r="L720" s="53"/>
      <c r="M720" s="56"/>
    </row>
    <row r="721" spans="1:13" s="277" customFormat="1" ht="20.100000000000001" customHeight="1" thickTop="1" thickBot="1">
      <c r="A721" s="802" t="s">
        <v>748</v>
      </c>
      <c r="B721" s="803"/>
      <c r="C721" s="803"/>
      <c r="D721" s="804"/>
      <c r="E721" s="253"/>
      <c r="F721" s="254"/>
      <c r="G721" s="254"/>
      <c r="H721" s="255"/>
      <c r="I721" s="255"/>
      <c r="J721" s="256"/>
      <c r="K721" s="255"/>
      <c r="L721" s="255"/>
      <c r="M721" s="254"/>
    </row>
    <row r="722" spans="1:13" s="277" customFormat="1" ht="20.100000000000001" customHeight="1" thickTop="1" thickBot="1">
      <c r="A722" s="259"/>
      <c r="B722" s="259"/>
      <c r="C722" s="398"/>
      <c r="D722" s="398"/>
      <c r="E722" s="253"/>
      <c r="F722" s="254"/>
      <c r="G722" s="254"/>
      <c r="H722" s="255"/>
      <c r="I722" s="255"/>
      <c r="J722" s="256"/>
      <c r="K722" s="255"/>
      <c r="L722" s="255"/>
      <c r="M722" s="254"/>
    </row>
    <row r="723" spans="1:13" s="258" customFormat="1" ht="20.100000000000001" customHeight="1" thickTop="1" thickBot="1">
      <c r="A723" s="421" t="s">
        <v>1780</v>
      </c>
      <c r="B723" s="722" t="s">
        <v>1781</v>
      </c>
      <c r="C723" s="792" t="s">
        <v>18</v>
      </c>
      <c r="D723" s="792"/>
      <c r="E723" s="422"/>
      <c r="F723" s="722" t="s">
        <v>1782</v>
      </c>
      <c r="G723" s="722" t="s">
        <v>1783</v>
      </c>
      <c r="H723" s="423" t="s">
        <v>21</v>
      </c>
      <c r="I723" s="423" t="s">
        <v>22</v>
      </c>
      <c r="J723" s="424"/>
      <c r="K723" s="423"/>
      <c r="L723" s="423" t="s">
        <v>23</v>
      </c>
      <c r="M723" s="425" t="s">
        <v>1784</v>
      </c>
    </row>
    <row r="724" spans="1:13" ht="19.899999999999999" customHeight="1">
      <c r="A724" s="417" t="s">
        <v>749</v>
      </c>
      <c r="B724" s="418" t="s">
        <v>744</v>
      </c>
      <c r="C724" s="370">
        <v>24211</v>
      </c>
      <c r="D724" s="426"/>
      <c r="E724" s="372"/>
      <c r="F724" s="373" t="s">
        <v>750</v>
      </c>
      <c r="G724" s="373" t="s">
        <v>495</v>
      </c>
      <c r="H724" s="374">
        <v>2200</v>
      </c>
      <c r="I724" s="374">
        <f t="shared" ref="I724:I739" si="48">IF(ROUND(H724*1.1,0)=0,"",ROUND(H724*1.1,0))</f>
        <v>2420</v>
      </c>
      <c r="J724" s="373"/>
      <c r="K724" s="375">
        <f t="shared" ref="K724:K729" si="49">IF(ROUND(H724*0.9,0)=0,"",ROUND(H724*0.9,0))</f>
        <v>1980</v>
      </c>
      <c r="L724" s="374">
        <f t="shared" ref="L724:L739" si="50">IFERROR(ROUND(K724*1.1,0),"")</f>
        <v>2178</v>
      </c>
      <c r="M724" s="376"/>
    </row>
    <row r="725" spans="1:13" ht="19.899999999999999" customHeight="1">
      <c r="A725" s="368"/>
      <c r="B725" s="369"/>
      <c r="C725" s="379">
        <v>24212</v>
      </c>
      <c r="D725" s="380"/>
      <c r="E725" s="381" t="s">
        <v>54</v>
      </c>
      <c r="F725" s="382" t="s">
        <v>751</v>
      </c>
      <c r="G725" s="382" t="s">
        <v>495</v>
      </c>
      <c r="H725" s="383">
        <v>6200</v>
      </c>
      <c r="I725" s="383">
        <f t="shared" si="48"/>
        <v>6820</v>
      </c>
      <c r="J725" s="382"/>
      <c r="K725" s="384">
        <f t="shared" si="49"/>
        <v>5580</v>
      </c>
      <c r="L725" s="383">
        <f t="shared" si="50"/>
        <v>6138</v>
      </c>
      <c r="M725" s="385"/>
    </row>
    <row r="726" spans="1:13" ht="19.899999999999999" customHeight="1">
      <c r="A726" s="377" t="s">
        <v>752</v>
      </c>
      <c r="B726" s="378" t="s">
        <v>372</v>
      </c>
      <c r="C726" s="379">
        <v>24230</v>
      </c>
      <c r="D726" s="380"/>
      <c r="E726" s="381"/>
      <c r="F726" s="382" t="s">
        <v>753</v>
      </c>
      <c r="G726" s="382" t="s">
        <v>754</v>
      </c>
      <c r="H726" s="383">
        <v>1800</v>
      </c>
      <c r="I726" s="383">
        <f t="shared" si="48"/>
        <v>1980</v>
      </c>
      <c r="J726" s="382"/>
      <c r="K726" s="384">
        <f t="shared" si="49"/>
        <v>1620</v>
      </c>
      <c r="L726" s="383">
        <f t="shared" si="50"/>
        <v>1782</v>
      </c>
      <c r="M726" s="385"/>
    </row>
    <row r="727" spans="1:13" ht="19.899999999999999" customHeight="1">
      <c r="A727" s="377" t="s">
        <v>755</v>
      </c>
      <c r="B727" s="378" t="s">
        <v>756</v>
      </c>
      <c r="C727" s="379">
        <v>24250</v>
      </c>
      <c r="D727" s="380"/>
      <c r="E727" s="381"/>
      <c r="F727" s="382" t="s">
        <v>757</v>
      </c>
      <c r="G727" s="382" t="s">
        <v>362</v>
      </c>
      <c r="H727" s="383">
        <v>2300</v>
      </c>
      <c r="I727" s="383">
        <f t="shared" si="48"/>
        <v>2530</v>
      </c>
      <c r="J727" s="382"/>
      <c r="K727" s="384">
        <f t="shared" si="49"/>
        <v>2070</v>
      </c>
      <c r="L727" s="383">
        <f t="shared" si="50"/>
        <v>2277</v>
      </c>
      <c r="M727" s="385"/>
    </row>
    <row r="728" spans="1:13" ht="19.899999999999999" customHeight="1">
      <c r="A728" s="377" t="s">
        <v>758</v>
      </c>
      <c r="B728" s="378" t="s">
        <v>148</v>
      </c>
      <c r="C728" s="386">
        <v>24250</v>
      </c>
      <c r="D728" s="380"/>
      <c r="E728" s="381"/>
      <c r="F728" s="382" t="s">
        <v>757</v>
      </c>
      <c r="G728" s="382" t="s">
        <v>362</v>
      </c>
      <c r="H728" s="383">
        <v>2300</v>
      </c>
      <c r="I728" s="383">
        <f t="shared" si="48"/>
        <v>2530</v>
      </c>
      <c r="J728" s="382"/>
      <c r="K728" s="384">
        <f t="shared" si="49"/>
        <v>2070</v>
      </c>
      <c r="L728" s="383">
        <f t="shared" si="50"/>
        <v>2277</v>
      </c>
      <c r="M728" s="385"/>
    </row>
    <row r="729" spans="1:13" ht="19.899999999999999" customHeight="1">
      <c r="A729" s="377" t="s">
        <v>1973</v>
      </c>
      <c r="B729" s="378" t="s">
        <v>254</v>
      </c>
      <c r="C729" s="379">
        <v>24290</v>
      </c>
      <c r="D729" s="380"/>
      <c r="E729" s="381"/>
      <c r="F729" s="382" t="s">
        <v>466</v>
      </c>
      <c r="G729" s="382" t="s">
        <v>437</v>
      </c>
      <c r="H729" s="383">
        <v>2700</v>
      </c>
      <c r="I729" s="383">
        <f t="shared" si="48"/>
        <v>2970</v>
      </c>
      <c r="J729" s="382"/>
      <c r="K729" s="384">
        <f t="shared" si="49"/>
        <v>2430</v>
      </c>
      <c r="L729" s="383">
        <f t="shared" si="50"/>
        <v>2673</v>
      </c>
      <c r="M729" s="385"/>
    </row>
    <row r="730" spans="1:13" ht="19.899999999999999" customHeight="1">
      <c r="A730" s="377" t="s">
        <v>1974</v>
      </c>
      <c r="B730" s="378" t="s">
        <v>1975</v>
      </c>
      <c r="C730" s="379">
        <v>24300</v>
      </c>
      <c r="D730" s="380"/>
      <c r="E730" s="381"/>
      <c r="F730" s="382" t="s">
        <v>1976</v>
      </c>
      <c r="G730" s="382" t="s">
        <v>1977</v>
      </c>
      <c r="H730" s="383">
        <v>3680</v>
      </c>
      <c r="I730" s="383">
        <f t="shared" si="48"/>
        <v>4048</v>
      </c>
      <c r="J730" s="382" t="s">
        <v>1811</v>
      </c>
      <c r="K730" s="384">
        <f>IF(ROUND(H730*1,0)=0,"",ROUND(H730*1,0))</f>
        <v>3680</v>
      </c>
      <c r="L730" s="383">
        <f t="shared" si="50"/>
        <v>4048</v>
      </c>
      <c r="M730" s="385"/>
    </row>
    <row r="731" spans="1:13" ht="19.899999999999999" customHeight="1">
      <c r="A731" s="377" t="s">
        <v>759</v>
      </c>
      <c r="B731" s="378" t="s">
        <v>375</v>
      </c>
      <c r="C731" s="379">
        <v>24380</v>
      </c>
      <c r="D731" s="380"/>
      <c r="E731" s="381"/>
      <c r="F731" s="382" t="s">
        <v>1978</v>
      </c>
      <c r="G731" s="382" t="s">
        <v>1979</v>
      </c>
      <c r="H731" s="383">
        <v>3700</v>
      </c>
      <c r="I731" s="383">
        <f t="shared" si="48"/>
        <v>4070</v>
      </c>
      <c r="J731" s="382" t="s">
        <v>1811</v>
      </c>
      <c r="K731" s="384">
        <f>IF(ROUND(H731*1,0)=0,"",ROUND(H731*1,0))</f>
        <v>3700</v>
      </c>
      <c r="L731" s="383">
        <f t="shared" si="50"/>
        <v>4070</v>
      </c>
      <c r="M731" s="385"/>
    </row>
    <row r="732" spans="1:13" ht="19.899999999999999" customHeight="1">
      <c r="A732" s="377" t="s">
        <v>760</v>
      </c>
      <c r="B732" s="378" t="s">
        <v>761</v>
      </c>
      <c r="C732" s="379">
        <v>24390</v>
      </c>
      <c r="D732" s="380"/>
      <c r="E732" s="381"/>
      <c r="F732" s="382" t="s">
        <v>762</v>
      </c>
      <c r="G732" s="382" t="s">
        <v>763</v>
      </c>
      <c r="H732" s="383">
        <v>2000</v>
      </c>
      <c r="I732" s="383">
        <f t="shared" si="48"/>
        <v>2200</v>
      </c>
      <c r="J732" s="382"/>
      <c r="K732" s="384">
        <f>IF(ROUND(H732*0.9,0)=0,"",ROUND(H732*0.9,0))</f>
        <v>1800</v>
      </c>
      <c r="L732" s="383">
        <f t="shared" si="50"/>
        <v>1980</v>
      </c>
      <c r="M732" s="385"/>
    </row>
    <row r="733" spans="1:13" ht="19.899999999999999" customHeight="1">
      <c r="A733" s="377" t="s">
        <v>764</v>
      </c>
      <c r="B733" s="378" t="s">
        <v>375</v>
      </c>
      <c r="C733" s="379">
        <v>24400</v>
      </c>
      <c r="D733" s="380"/>
      <c r="E733" s="381"/>
      <c r="F733" s="382" t="s">
        <v>765</v>
      </c>
      <c r="G733" s="382" t="s">
        <v>554</v>
      </c>
      <c r="H733" s="383">
        <v>2200</v>
      </c>
      <c r="I733" s="383">
        <f t="shared" si="48"/>
        <v>2420</v>
      </c>
      <c r="J733" s="382"/>
      <c r="K733" s="384">
        <f>IF(ROUND(H733*0.9,0)=0,"",ROUND(H733*0.9,0))</f>
        <v>1980</v>
      </c>
      <c r="L733" s="383">
        <f t="shared" si="50"/>
        <v>2178</v>
      </c>
      <c r="M733" s="385"/>
    </row>
    <row r="734" spans="1:13" ht="19.899999999999999" customHeight="1">
      <c r="A734" s="377" t="s">
        <v>766</v>
      </c>
      <c r="B734" s="378" t="s">
        <v>292</v>
      </c>
      <c r="C734" s="379">
        <v>24410</v>
      </c>
      <c r="D734" s="380"/>
      <c r="E734" s="381"/>
      <c r="F734" s="382" t="s">
        <v>767</v>
      </c>
      <c r="G734" s="382" t="s">
        <v>768</v>
      </c>
      <c r="H734" s="383">
        <v>2800</v>
      </c>
      <c r="I734" s="383">
        <f t="shared" si="48"/>
        <v>3080</v>
      </c>
      <c r="J734" s="382" t="s">
        <v>1811</v>
      </c>
      <c r="K734" s="384">
        <f>IF(ROUND(H734*1,0)=0,"",ROUND(H734*1,0))</f>
        <v>2800</v>
      </c>
      <c r="L734" s="383">
        <f t="shared" si="50"/>
        <v>3080</v>
      </c>
      <c r="M734" s="385"/>
    </row>
    <row r="735" spans="1:13" ht="19.899999999999999" customHeight="1">
      <c r="A735" s="377" t="s">
        <v>769</v>
      </c>
      <c r="B735" s="378" t="s">
        <v>770</v>
      </c>
      <c r="C735" s="379"/>
      <c r="D735" s="380"/>
      <c r="E735" s="381"/>
      <c r="F735" s="382"/>
      <c r="G735" s="382"/>
      <c r="H735" s="383"/>
      <c r="I735" s="383" t="str">
        <f t="shared" si="48"/>
        <v/>
      </c>
      <c r="J735" s="382"/>
      <c r="K735" s="384" t="str">
        <f>IF(ROUND(H735*0.9,0)=0,"",ROUND(H735*0.9,0))</f>
        <v/>
      </c>
      <c r="L735" s="383" t="str">
        <f t="shared" si="50"/>
        <v/>
      </c>
      <c r="M735" s="385"/>
    </row>
    <row r="736" spans="1:13" ht="19.899999999999999" customHeight="1">
      <c r="A736" s="377" t="s">
        <v>771</v>
      </c>
      <c r="B736" s="378" t="s">
        <v>744</v>
      </c>
      <c r="C736" s="386">
        <v>24130</v>
      </c>
      <c r="D736" s="380"/>
      <c r="E736" s="381"/>
      <c r="F736" s="382" t="s">
        <v>745</v>
      </c>
      <c r="G736" s="382" t="s">
        <v>437</v>
      </c>
      <c r="H736" s="383">
        <v>1600</v>
      </c>
      <c r="I736" s="383">
        <f t="shared" si="48"/>
        <v>1760</v>
      </c>
      <c r="J736" s="382"/>
      <c r="K736" s="384">
        <f>IF(ROUND(H736*0.9,0)=0,"",ROUND(H736*0.9,0))</f>
        <v>1440</v>
      </c>
      <c r="L736" s="383">
        <f t="shared" si="50"/>
        <v>1584</v>
      </c>
      <c r="M736" s="385"/>
    </row>
    <row r="737" spans="1:13" ht="19.899999999999999" customHeight="1">
      <c r="A737" s="377" t="s">
        <v>772</v>
      </c>
      <c r="B737" s="378" t="s">
        <v>148</v>
      </c>
      <c r="C737" s="386">
        <v>24130</v>
      </c>
      <c r="D737" s="380"/>
      <c r="E737" s="381"/>
      <c r="F737" s="382" t="s">
        <v>745</v>
      </c>
      <c r="G737" s="382" t="s">
        <v>437</v>
      </c>
      <c r="H737" s="383">
        <v>1600</v>
      </c>
      <c r="I737" s="383">
        <f t="shared" si="48"/>
        <v>1760</v>
      </c>
      <c r="J737" s="382"/>
      <c r="K737" s="384">
        <f>IF(ROUND(H737*0.9,0)=0,"",ROUND(H737*0.9,0))</f>
        <v>1440</v>
      </c>
      <c r="L737" s="383">
        <f t="shared" si="50"/>
        <v>1584</v>
      </c>
      <c r="M737" s="385"/>
    </row>
    <row r="738" spans="1:13" ht="19.899999999999999" customHeight="1">
      <c r="A738" s="377" t="s">
        <v>773</v>
      </c>
      <c r="B738" s="378" t="s">
        <v>744</v>
      </c>
      <c r="C738" s="386">
        <v>24130</v>
      </c>
      <c r="D738" s="380"/>
      <c r="E738" s="381"/>
      <c r="F738" s="382" t="s">
        <v>745</v>
      </c>
      <c r="G738" s="382" t="s">
        <v>437</v>
      </c>
      <c r="H738" s="383">
        <v>1600</v>
      </c>
      <c r="I738" s="383">
        <f t="shared" si="48"/>
        <v>1760</v>
      </c>
      <c r="J738" s="382"/>
      <c r="K738" s="384">
        <f>IF(ROUND(H738*0.9,0)=0,"",ROUND(H738*0.9,0))</f>
        <v>1440</v>
      </c>
      <c r="L738" s="383">
        <f t="shared" si="50"/>
        <v>1584</v>
      </c>
      <c r="M738" s="385"/>
    </row>
    <row r="739" spans="1:13" ht="19.899999999999999" customHeight="1">
      <c r="A739" s="377" t="s">
        <v>774</v>
      </c>
      <c r="B739" s="378" t="s">
        <v>148</v>
      </c>
      <c r="C739" s="386">
        <v>24130</v>
      </c>
      <c r="D739" s="380"/>
      <c r="E739" s="381"/>
      <c r="F739" s="382" t="s">
        <v>745</v>
      </c>
      <c r="G739" s="382" t="s">
        <v>437</v>
      </c>
      <c r="H739" s="383">
        <v>1600</v>
      </c>
      <c r="I739" s="383">
        <f t="shared" si="48"/>
        <v>1760</v>
      </c>
      <c r="J739" s="382"/>
      <c r="K739" s="384">
        <f>IF(ROUND(H739*0.9,0)=0,"",ROUND(H739*0.9,0))</f>
        <v>1440</v>
      </c>
      <c r="L739" s="383">
        <f t="shared" si="50"/>
        <v>1584</v>
      </c>
      <c r="M739" s="385"/>
    </row>
    <row r="740" spans="1:13" ht="19.899999999999999" customHeight="1" thickBot="1">
      <c r="A740" s="389"/>
      <c r="B740" s="390"/>
      <c r="C740" s="436"/>
      <c r="D740" s="392"/>
      <c r="E740" s="393"/>
      <c r="F740" s="394"/>
      <c r="G740" s="394"/>
      <c r="H740" s="395"/>
      <c r="I740" s="395"/>
      <c r="J740" s="394"/>
      <c r="K740" s="396"/>
      <c r="L740" s="395"/>
      <c r="M740" s="397"/>
    </row>
    <row r="741" spans="1:13" ht="19.899999999999999" customHeight="1" thickTop="1">
      <c r="A741" s="183"/>
      <c r="B741" s="183"/>
      <c r="C741" s="437"/>
    </row>
    <row r="742" spans="1:13" s="60" customFormat="1" ht="20.100000000000001" customHeight="1" thickBot="1">
      <c r="A742" s="56"/>
      <c r="B742" s="56"/>
      <c r="C742" s="101"/>
      <c r="D742" s="56"/>
      <c r="E742" s="52"/>
      <c r="F742" s="56"/>
      <c r="G742" s="56"/>
      <c r="H742" s="53"/>
      <c r="I742" s="53"/>
      <c r="J742" s="56"/>
      <c r="K742" s="56"/>
      <c r="L742" s="53"/>
      <c r="M742" s="56"/>
    </row>
    <row r="743" spans="1:13" s="277" customFormat="1" ht="20.100000000000001" customHeight="1" thickTop="1" thickBot="1">
      <c r="A743" s="796" t="s">
        <v>775</v>
      </c>
      <c r="B743" s="797"/>
      <c r="C743" s="797"/>
      <c r="D743" s="798"/>
      <c r="E743" s="253"/>
      <c r="F743" s="254"/>
      <c r="G743" s="254"/>
      <c r="H743" s="255"/>
      <c r="I743" s="255"/>
      <c r="J743" s="256"/>
      <c r="K743" s="255"/>
      <c r="L743" s="255"/>
      <c r="M743" s="254"/>
    </row>
    <row r="744" spans="1:13" s="277" customFormat="1" ht="20.100000000000001" customHeight="1" thickTop="1" thickBot="1">
      <c r="A744" s="259"/>
      <c r="B744" s="259"/>
      <c r="C744" s="398"/>
      <c r="D744" s="398"/>
      <c r="E744" s="253"/>
      <c r="F744" s="254"/>
      <c r="G744" s="254"/>
      <c r="H744" s="255"/>
      <c r="I744" s="255"/>
      <c r="J744" s="256"/>
      <c r="K744" s="255"/>
      <c r="L744" s="255"/>
      <c r="M744" s="254"/>
    </row>
    <row r="745" spans="1:13" s="258" customFormat="1" ht="20.100000000000001" customHeight="1" thickTop="1" thickBot="1">
      <c r="A745" s="421" t="s">
        <v>1780</v>
      </c>
      <c r="B745" s="722" t="s">
        <v>1781</v>
      </c>
      <c r="C745" s="792" t="s">
        <v>18</v>
      </c>
      <c r="D745" s="792"/>
      <c r="E745" s="422"/>
      <c r="F745" s="722" t="s">
        <v>1782</v>
      </c>
      <c r="G745" s="722" t="s">
        <v>1783</v>
      </c>
      <c r="H745" s="423" t="s">
        <v>21</v>
      </c>
      <c r="I745" s="423" t="s">
        <v>22</v>
      </c>
      <c r="J745" s="424"/>
      <c r="K745" s="423"/>
      <c r="L745" s="423" t="s">
        <v>23</v>
      </c>
      <c r="M745" s="425" t="s">
        <v>1784</v>
      </c>
    </row>
    <row r="746" spans="1:13" ht="19.899999999999999" customHeight="1">
      <c r="A746" s="368" t="s">
        <v>776</v>
      </c>
      <c r="B746" s="369" t="s">
        <v>147</v>
      </c>
      <c r="C746" s="370">
        <v>24510</v>
      </c>
      <c r="D746" s="426"/>
      <c r="E746" s="372"/>
      <c r="F746" s="373" t="s">
        <v>777</v>
      </c>
      <c r="G746" s="373" t="s">
        <v>554</v>
      </c>
      <c r="H746" s="374">
        <v>2200</v>
      </c>
      <c r="I746" s="374">
        <f t="shared" ref="I746:I751" si="51">IF(ROUND(H746*1.1,0)=0,"",ROUND(H746*1.1,0))</f>
        <v>2420</v>
      </c>
      <c r="J746" s="373"/>
      <c r="K746" s="375">
        <f>IF(ROUND(H746*0.9,0)=0,"",ROUND(H746*0.9,0))</f>
        <v>1980</v>
      </c>
      <c r="L746" s="374">
        <f t="shared" ref="L746:L751" si="52">IFERROR(ROUND(K746*1.1,0),"")</f>
        <v>2178</v>
      </c>
      <c r="M746" s="376"/>
    </row>
    <row r="747" spans="1:13" ht="19.899999999999999" customHeight="1">
      <c r="A747" s="377" t="s">
        <v>778</v>
      </c>
      <c r="B747" s="378" t="s">
        <v>756</v>
      </c>
      <c r="C747" s="379">
        <v>24530</v>
      </c>
      <c r="D747" s="380"/>
      <c r="E747" s="381"/>
      <c r="F747" s="382" t="s">
        <v>779</v>
      </c>
      <c r="G747" s="382" t="s">
        <v>554</v>
      </c>
      <c r="H747" s="383">
        <v>2500</v>
      </c>
      <c r="I747" s="383">
        <f t="shared" si="51"/>
        <v>2750</v>
      </c>
      <c r="J747" s="382"/>
      <c r="K747" s="384">
        <f>IF(ROUND(H747*0.9,0)=0,"",ROUND(H747*0.9,0))</f>
        <v>2250</v>
      </c>
      <c r="L747" s="383">
        <f t="shared" si="52"/>
        <v>2475</v>
      </c>
      <c r="M747" s="385"/>
    </row>
    <row r="748" spans="1:13" ht="19.899999999999999" customHeight="1">
      <c r="A748" s="377" t="s">
        <v>780</v>
      </c>
      <c r="B748" s="378" t="s">
        <v>781</v>
      </c>
      <c r="C748" s="386">
        <v>24530</v>
      </c>
      <c r="D748" s="380"/>
      <c r="E748" s="381"/>
      <c r="F748" s="382" t="s">
        <v>779</v>
      </c>
      <c r="G748" s="382" t="s">
        <v>554</v>
      </c>
      <c r="H748" s="383">
        <v>2500</v>
      </c>
      <c r="I748" s="383">
        <f t="shared" si="51"/>
        <v>2750</v>
      </c>
      <c r="J748" s="382"/>
      <c r="K748" s="384">
        <f>IF(ROUND(H748*0.9,0)=0,"",ROUND(H748*0.9,0))</f>
        <v>2250</v>
      </c>
      <c r="L748" s="383">
        <f t="shared" si="52"/>
        <v>2475</v>
      </c>
      <c r="M748" s="385"/>
    </row>
    <row r="749" spans="1:13" ht="19.899999999999999" customHeight="1">
      <c r="A749" s="377" t="s">
        <v>782</v>
      </c>
      <c r="B749" s="378" t="s">
        <v>761</v>
      </c>
      <c r="C749" s="379">
        <v>24550</v>
      </c>
      <c r="D749" s="380"/>
      <c r="E749" s="381"/>
      <c r="F749" s="382" t="s">
        <v>783</v>
      </c>
      <c r="G749" s="382" t="s">
        <v>467</v>
      </c>
      <c r="H749" s="383">
        <v>2100</v>
      </c>
      <c r="I749" s="383">
        <f t="shared" si="51"/>
        <v>2310</v>
      </c>
      <c r="J749" s="382"/>
      <c r="K749" s="384">
        <f>IF(ROUND(H749*0.9,0)=0,"",ROUND(H749*0.9,0))</f>
        <v>1890</v>
      </c>
      <c r="L749" s="383">
        <f t="shared" si="52"/>
        <v>2079</v>
      </c>
      <c r="M749" s="385"/>
    </row>
    <row r="750" spans="1:13" ht="19.899999999999999" customHeight="1">
      <c r="A750" s="377" t="s">
        <v>1980</v>
      </c>
      <c r="B750" s="378" t="s">
        <v>254</v>
      </c>
      <c r="C750" s="379">
        <v>24580</v>
      </c>
      <c r="D750" s="380"/>
      <c r="E750" s="381"/>
      <c r="F750" s="382" t="s">
        <v>784</v>
      </c>
      <c r="G750" s="382" t="s">
        <v>437</v>
      </c>
      <c r="H750" s="383">
        <v>2850</v>
      </c>
      <c r="I750" s="383">
        <f t="shared" si="51"/>
        <v>3135</v>
      </c>
      <c r="J750" s="382"/>
      <c r="K750" s="384">
        <f>IF(ROUND(H750*0.9,0)=0,"",ROUND(H750*0.9,0))</f>
        <v>2565</v>
      </c>
      <c r="L750" s="383">
        <f t="shared" si="52"/>
        <v>2822</v>
      </c>
      <c r="M750" s="385"/>
    </row>
    <row r="751" spans="1:13" ht="19.899999999999999" customHeight="1">
      <c r="A751" s="377" t="s">
        <v>1981</v>
      </c>
      <c r="B751" s="378" t="s">
        <v>254</v>
      </c>
      <c r="C751" s="379">
        <v>24600</v>
      </c>
      <c r="D751" s="380"/>
      <c r="E751" s="381"/>
      <c r="F751" s="382" t="s">
        <v>785</v>
      </c>
      <c r="G751" s="382" t="s">
        <v>786</v>
      </c>
      <c r="H751" s="383">
        <v>3440</v>
      </c>
      <c r="I751" s="383">
        <f t="shared" si="51"/>
        <v>3784</v>
      </c>
      <c r="J751" s="382" t="s">
        <v>1811</v>
      </c>
      <c r="K751" s="384">
        <f>IF(ROUND(H751*1,0)=0,"",ROUND(H751*1,0))</f>
        <v>3440</v>
      </c>
      <c r="L751" s="383">
        <f t="shared" si="52"/>
        <v>3784</v>
      </c>
      <c r="M751" s="385"/>
    </row>
    <row r="752" spans="1:13" ht="19.899999999999999" customHeight="1" thickBot="1">
      <c r="A752" s="389"/>
      <c r="B752" s="390"/>
      <c r="C752" s="391"/>
      <c r="D752" s="392"/>
      <c r="E752" s="393"/>
      <c r="F752" s="394"/>
      <c r="G752" s="394"/>
      <c r="H752" s="395"/>
      <c r="I752" s="395"/>
      <c r="J752" s="394"/>
      <c r="K752" s="396"/>
      <c r="L752" s="395"/>
      <c r="M752" s="397"/>
    </row>
    <row r="753" spans="1:13" ht="19.899999999999999" customHeight="1" thickTop="1">
      <c r="A753" s="183"/>
      <c r="B753" s="183"/>
    </row>
    <row r="754" spans="1:13" s="60" customFormat="1" ht="20.100000000000001" customHeight="1">
      <c r="A754" s="56"/>
      <c r="B754" s="56"/>
      <c r="C754" s="101"/>
      <c r="D754" s="56"/>
      <c r="E754" s="52"/>
      <c r="F754" s="56"/>
      <c r="G754" s="56"/>
      <c r="H754" s="53"/>
      <c r="I754" s="53"/>
      <c r="J754" s="56"/>
      <c r="K754" s="56"/>
      <c r="L754" s="53"/>
      <c r="M754" s="56"/>
    </row>
    <row r="755" spans="1:13" s="277" customFormat="1" ht="20.100000000000001" customHeight="1" thickBot="1">
      <c r="A755" s="799" t="s">
        <v>787</v>
      </c>
      <c r="B755" s="800"/>
      <c r="C755" s="800"/>
      <c r="D755" s="801"/>
      <c r="E755" s="253"/>
      <c r="F755" s="254"/>
      <c r="G755" s="254"/>
      <c r="H755" s="255"/>
      <c r="I755" s="255"/>
      <c r="J755" s="256"/>
      <c r="K755" s="255"/>
      <c r="L755" s="255"/>
      <c r="M755" s="254"/>
    </row>
    <row r="756" spans="1:13" s="277" customFormat="1" ht="20.100000000000001" customHeight="1" thickTop="1" thickBot="1">
      <c r="A756" s="259"/>
      <c r="B756" s="259"/>
      <c r="C756" s="398"/>
      <c r="D756" s="398"/>
      <c r="E756" s="253"/>
      <c r="F756" s="254"/>
      <c r="G756" s="254"/>
      <c r="H756" s="255"/>
      <c r="I756" s="255"/>
      <c r="J756" s="256"/>
      <c r="K756" s="255"/>
      <c r="L756" s="255"/>
      <c r="M756" s="254"/>
    </row>
    <row r="757" spans="1:13" s="258" customFormat="1" ht="20.100000000000001" customHeight="1" thickTop="1" thickBot="1">
      <c r="A757" s="421" t="s">
        <v>1780</v>
      </c>
      <c r="B757" s="722" t="s">
        <v>1781</v>
      </c>
      <c r="C757" s="792" t="s">
        <v>18</v>
      </c>
      <c r="D757" s="792"/>
      <c r="E757" s="422"/>
      <c r="F757" s="722" t="s">
        <v>1782</v>
      </c>
      <c r="G757" s="722" t="s">
        <v>1783</v>
      </c>
      <c r="H757" s="423" t="s">
        <v>21</v>
      </c>
      <c r="I757" s="423" t="s">
        <v>22</v>
      </c>
      <c r="J757" s="424"/>
      <c r="K757" s="423"/>
      <c r="L757" s="423" t="s">
        <v>23</v>
      </c>
      <c r="M757" s="425" t="s">
        <v>1784</v>
      </c>
    </row>
    <row r="758" spans="1:13" ht="19.899999999999999" customHeight="1">
      <c r="A758" s="368" t="s">
        <v>1982</v>
      </c>
      <c r="B758" s="369" t="s">
        <v>254</v>
      </c>
      <c r="C758" s="370">
        <v>24710</v>
      </c>
      <c r="D758" s="426"/>
      <c r="E758" s="372"/>
      <c r="F758" s="373" t="s">
        <v>1983</v>
      </c>
      <c r="G758" s="373" t="s">
        <v>1984</v>
      </c>
      <c r="H758" s="374">
        <v>4700</v>
      </c>
      <c r="I758" s="374">
        <f>IF(ROUND(H758*1.1,0)=0,"",ROUND(H758*1.1,0))</f>
        <v>5170</v>
      </c>
      <c r="J758" s="373" t="s">
        <v>1811</v>
      </c>
      <c r="K758" s="375">
        <f>IF(ROUND(H758*1,0)=0,"",ROUND(H758*1,0))</f>
        <v>4700</v>
      </c>
      <c r="L758" s="374">
        <f>IFERROR(ROUND(K758*1.1,0),"")</f>
        <v>5170</v>
      </c>
      <c r="M758" s="376"/>
    </row>
    <row r="759" spans="1:13" ht="19.899999999999999" customHeight="1" thickBot="1">
      <c r="A759" s="389"/>
      <c r="B759" s="390"/>
      <c r="C759" s="391"/>
      <c r="D759" s="392"/>
      <c r="E759" s="393"/>
      <c r="F759" s="394"/>
      <c r="G759" s="394"/>
      <c r="H759" s="395"/>
      <c r="I759" s="395"/>
      <c r="J759" s="394"/>
      <c r="K759" s="396"/>
      <c r="L759" s="395"/>
      <c r="M759" s="397"/>
    </row>
    <row r="760" spans="1:13" ht="19.899999999999999" customHeight="1" thickTop="1">
      <c r="A760" s="183"/>
      <c r="B760" s="183"/>
    </row>
    <row r="761" spans="1:13" s="60" customFormat="1" ht="20.100000000000001" customHeight="1">
      <c r="A761" s="56"/>
      <c r="B761" s="56"/>
      <c r="C761" s="101"/>
      <c r="D761" s="56"/>
      <c r="E761" s="52"/>
      <c r="F761" s="56"/>
      <c r="G761" s="56"/>
      <c r="H761" s="53"/>
      <c r="I761" s="53"/>
      <c r="J761" s="56"/>
      <c r="K761" s="56"/>
      <c r="L761" s="53"/>
      <c r="M761" s="56"/>
    </row>
    <row r="762" spans="1:13" s="277" customFormat="1" ht="20.100000000000001" customHeight="1" thickBot="1">
      <c r="A762" s="799" t="s">
        <v>788</v>
      </c>
      <c r="B762" s="800"/>
      <c r="C762" s="800"/>
      <c r="D762" s="801"/>
      <c r="E762" s="253"/>
      <c r="F762" s="254"/>
      <c r="G762" s="254"/>
      <c r="H762" s="255"/>
      <c r="I762" s="255"/>
      <c r="J762" s="256"/>
      <c r="K762" s="255"/>
      <c r="L762" s="255"/>
      <c r="M762" s="254"/>
    </row>
    <row r="763" spans="1:13" s="277" customFormat="1" ht="20.100000000000001" customHeight="1" thickTop="1" thickBot="1">
      <c r="A763" s="259"/>
      <c r="B763" s="259"/>
      <c r="C763" s="398"/>
      <c r="D763" s="398"/>
      <c r="E763" s="253"/>
      <c r="F763" s="254"/>
      <c r="G763" s="254"/>
      <c r="H763" s="255"/>
      <c r="I763" s="255"/>
      <c r="J763" s="256"/>
      <c r="K763" s="255"/>
      <c r="L763" s="255"/>
      <c r="M763" s="254"/>
    </row>
    <row r="764" spans="1:13" s="258" customFormat="1" ht="20.100000000000001" customHeight="1" thickTop="1" thickBot="1">
      <c r="A764" s="421" t="s">
        <v>1780</v>
      </c>
      <c r="B764" s="722" t="s">
        <v>1781</v>
      </c>
      <c r="C764" s="792" t="s">
        <v>18</v>
      </c>
      <c r="D764" s="792"/>
      <c r="E764" s="422"/>
      <c r="F764" s="722" t="s">
        <v>1782</v>
      </c>
      <c r="G764" s="722" t="s">
        <v>1783</v>
      </c>
      <c r="H764" s="423" t="s">
        <v>21</v>
      </c>
      <c r="I764" s="423" t="s">
        <v>22</v>
      </c>
      <c r="J764" s="424"/>
      <c r="K764" s="423"/>
      <c r="L764" s="423" t="s">
        <v>23</v>
      </c>
      <c r="M764" s="425" t="s">
        <v>1784</v>
      </c>
    </row>
    <row r="765" spans="1:13" ht="19.899999999999999" customHeight="1">
      <c r="A765" s="417" t="s">
        <v>641</v>
      </c>
      <c r="B765" s="418" t="s">
        <v>756</v>
      </c>
      <c r="C765" s="370">
        <v>24811</v>
      </c>
      <c r="D765" s="426"/>
      <c r="E765" s="372"/>
      <c r="F765" s="373" t="s">
        <v>789</v>
      </c>
      <c r="G765" s="373" t="s">
        <v>790</v>
      </c>
      <c r="H765" s="374">
        <v>2000</v>
      </c>
      <c r="I765" s="374">
        <f>IF(ROUND(H765*1.1,0)=0,"",ROUND(H765*1.1,0))</f>
        <v>2200</v>
      </c>
      <c r="J765" s="373"/>
      <c r="K765" s="375">
        <f>IF(ROUND(H765*0.9,0)=0,"",ROUND(H765*0.9,0))</f>
        <v>1800</v>
      </c>
      <c r="L765" s="374">
        <f>IFERROR(ROUND(K765*1.1,0),"")</f>
        <v>1980</v>
      </c>
      <c r="M765" s="376"/>
    </row>
    <row r="766" spans="1:13" ht="19.899999999999999" customHeight="1">
      <c r="A766" s="368"/>
      <c r="B766" s="369"/>
      <c r="C766" s="379">
        <v>24812</v>
      </c>
      <c r="D766" s="380"/>
      <c r="E766" s="381" t="s">
        <v>54</v>
      </c>
      <c r="F766" s="382" t="s">
        <v>791</v>
      </c>
      <c r="G766" s="382" t="s">
        <v>792</v>
      </c>
      <c r="H766" s="383">
        <v>3600</v>
      </c>
      <c r="I766" s="383">
        <f>IF(ROUND(H766*1.1,0)=0,"",ROUND(H766*1.1,0))</f>
        <v>3960</v>
      </c>
      <c r="J766" s="382"/>
      <c r="K766" s="384">
        <f>IF(ROUND(H766*0.9,0)=0,"",ROUND(H766*0.9,0))</f>
        <v>3240</v>
      </c>
      <c r="L766" s="383">
        <f>IFERROR(ROUND(K766*1.1,0),"")</f>
        <v>3564</v>
      </c>
      <c r="M766" s="385"/>
    </row>
    <row r="767" spans="1:13" ht="19.899999999999999" customHeight="1" thickBot="1">
      <c r="A767" s="389"/>
      <c r="B767" s="390"/>
      <c r="C767" s="391"/>
      <c r="D767" s="392"/>
      <c r="E767" s="393"/>
      <c r="F767" s="394"/>
      <c r="G767" s="394"/>
      <c r="H767" s="395"/>
      <c r="I767" s="395"/>
      <c r="J767" s="394"/>
      <c r="K767" s="396"/>
      <c r="L767" s="395"/>
      <c r="M767" s="397"/>
    </row>
    <row r="768" spans="1:13" ht="19.899999999999999" customHeight="1" thickTop="1">
      <c r="A768" s="183"/>
      <c r="B768" s="183"/>
    </row>
    <row r="769" spans="1:13" s="60" customFormat="1" ht="20.100000000000001" customHeight="1">
      <c r="A769" s="56"/>
      <c r="B769" s="56"/>
      <c r="C769" s="101"/>
      <c r="D769" s="56"/>
      <c r="E769" s="52"/>
      <c r="F769" s="56"/>
      <c r="G769" s="56"/>
      <c r="H769" s="53"/>
      <c r="I769" s="53"/>
      <c r="J769" s="56"/>
      <c r="K769" s="56"/>
      <c r="L769" s="53"/>
      <c r="M769" s="56"/>
    </row>
    <row r="770" spans="1:13" s="277" customFormat="1" ht="20.100000000000001" customHeight="1" thickBot="1">
      <c r="A770" s="799" t="s">
        <v>793</v>
      </c>
      <c r="B770" s="800"/>
      <c r="C770" s="800"/>
      <c r="D770" s="801"/>
      <c r="E770" s="253"/>
      <c r="F770" s="254"/>
      <c r="G770" s="254"/>
      <c r="H770" s="255"/>
      <c r="I770" s="255"/>
      <c r="J770" s="256"/>
      <c r="K770" s="255"/>
      <c r="L770" s="255"/>
      <c r="M770" s="254"/>
    </row>
    <row r="771" spans="1:13" s="277" customFormat="1" ht="20.100000000000001" customHeight="1" thickTop="1" thickBot="1">
      <c r="A771" s="259"/>
      <c r="B771" s="259"/>
      <c r="C771" s="398"/>
      <c r="D771" s="398"/>
      <c r="E771" s="253"/>
      <c r="F771" s="254"/>
      <c r="G771" s="254"/>
      <c r="H771" s="255"/>
      <c r="I771" s="255"/>
      <c r="J771" s="256"/>
      <c r="K771" s="255"/>
      <c r="L771" s="255"/>
      <c r="M771" s="254"/>
    </row>
    <row r="772" spans="1:13" s="258" customFormat="1" ht="20.100000000000001" customHeight="1" thickTop="1" thickBot="1">
      <c r="A772" s="421" t="s">
        <v>1780</v>
      </c>
      <c r="B772" s="722" t="s">
        <v>1781</v>
      </c>
      <c r="C772" s="792" t="s">
        <v>18</v>
      </c>
      <c r="D772" s="792"/>
      <c r="E772" s="422"/>
      <c r="F772" s="722" t="s">
        <v>1782</v>
      </c>
      <c r="G772" s="722" t="s">
        <v>1783</v>
      </c>
      <c r="H772" s="423" t="s">
        <v>21</v>
      </c>
      <c r="I772" s="423" t="s">
        <v>22</v>
      </c>
      <c r="J772" s="424"/>
      <c r="K772" s="423"/>
      <c r="L772" s="423" t="s">
        <v>23</v>
      </c>
      <c r="M772" s="425" t="s">
        <v>1784</v>
      </c>
    </row>
    <row r="773" spans="1:13" ht="19.899999999999999" customHeight="1">
      <c r="A773" s="417" t="s">
        <v>648</v>
      </c>
      <c r="B773" s="418" t="s">
        <v>756</v>
      </c>
      <c r="C773" s="435">
        <v>24811</v>
      </c>
      <c r="D773" s="426"/>
      <c r="E773" s="372"/>
      <c r="F773" s="373" t="s">
        <v>789</v>
      </c>
      <c r="G773" s="373" t="s">
        <v>790</v>
      </c>
      <c r="H773" s="374">
        <v>2000</v>
      </c>
      <c r="I773" s="374">
        <f>IF(ROUND(H773*1.1,0)=0,"",ROUND(H773*1.1,0))</f>
        <v>2200</v>
      </c>
      <c r="J773" s="373"/>
      <c r="K773" s="375">
        <f>IF(ROUND(H773*0.9,0)=0,"",ROUND(H773*0.9,0))</f>
        <v>1800</v>
      </c>
      <c r="L773" s="374">
        <f>IFERROR(ROUND(K773*1.1,0),"")</f>
        <v>1980</v>
      </c>
      <c r="M773" s="376"/>
    </row>
    <row r="774" spans="1:13" ht="19.899999999999999" customHeight="1">
      <c r="A774" s="368"/>
      <c r="B774" s="369"/>
      <c r="C774" s="386">
        <v>24812</v>
      </c>
      <c r="D774" s="380"/>
      <c r="E774" s="381" t="s">
        <v>54</v>
      </c>
      <c r="F774" s="382" t="s">
        <v>791</v>
      </c>
      <c r="G774" s="382" t="s">
        <v>792</v>
      </c>
      <c r="H774" s="383">
        <v>3600</v>
      </c>
      <c r="I774" s="383">
        <f>IF(ROUND(H774*1.1,0)=0,"",ROUND(H774*1.1,0))</f>
        <v>3960</v>
      </c>
      <c r="J774" s="382"/>
      <c r="K774" s="384">
        <f>IF(ROUND(H774*0.9,0)=0,"",ROUND(H774*0.9,0))</f>
        <v>3240</v>
      </c>
      <c r="L774" s="383">
        <f>IFERROR(ROUND(K774*1.1,0),"")</f>
        <v>3564</v>
      </c>
      <c r="M774" s="385"/>
    </row>
    <row r="775" spans="1:13" ht="19.899999999999999" customHeight="1" thickBot="1">
      <c r="A775" s="389"/>
      <c r="B775" s="390"/>
      <c r="C775" s="436"/>
      <c r="D775" s="392"/>
      <c r="E775" s="393"/>
      <c r="F775" s="394"/>
      <c r="G775" s="394"/>
      <c r="H775" s="395"/>
      <c r="I775" s="395"/>
      <c r="J775" s="394"/>
      <c r="K775" s="396"/>
      <c r="L775" s="395"/>
      <c r="M775" s="397"/>
    </row>
    <row r="776" spans="1:13" ht="19.899999999999999" customHeight="1" thickTop="1">
      <c r="A776" s="183"/>
      <c r="B776" s="183"/>
      <c r="C776" s="437"/>
    </row>
    <row r="777" spans="1:13" ht="19.899999999999999" customHeight="1">
      <c r="A777" s="183"/>
      <c r="B777" s="183"/>
      <c r="C777" s="437"/>
    </row>
    <row r="778" spans="1:13" s="60" customFormat="1" ht="20.100000000000001" customHeight="1" thickBot="1">
      <c r="A778" s="56"/>
      <c r="B778" s="56"/>
      <c r="C778" s="101"/>
      <c r="D778" s="56"/>
      <c r="E778" s="52"/>
      <c r="F778" s="56"/>
      <c r="G778" s="56"/>
      <c r="H778" s="53"/>
      <c r="I778" s="53"/>
      <c r="J778" s="56"/>
      <c r="K778" s="56"/>
      <c r="L778" s="53"/>
      <c r="M778" s="56"/>
    </row>
    <row r="779" spans="1:13" s="60" customFormat="1" ht="20.100000000000001" customHeight="1" thickTop="1" thickBot="1">
      <c r="A779" s="793" t="s">
        <v>794</v>
      </c>
      <c r="B779" s="794"/>
      <c r="C779" s="794"/>
      <c r="D779" s="794"/>
      <c r="E779" s="794"/>
      <c r="F779" s="795"/>
      <c r="G779" s="56"/>
      <c r="H779" s="53"/>
      <c r="I779" s="53"/>
      <c r="J779" s="56"/>
      <c r="K779" s="56"/>
      <c r="L779" s="53"/>
      <c r="M779" s="56"/>
    </row>
    <row r="780" spans="1:13" s="60" customFormat="1" ht="20.100000000000001" customHeight="1" thickTop="1">
      <c r="A780" s="56"/>
      <c r="B780" s="56"/>
      <c r="C780" s="101"/>
      <c r="D780" s="56"/>
      <c r="E780" s="52"/>
      <c r="F780" s="56"/>
      <c r="G780" s="56"/>
      <c r="H780" s="53"/>
      <c r="I780" s="53"/>
      <c r="J780" s="56"/>
      <c r="K780" s="56"/>
      <c r="L780" s="53"/>
      <c r="M780" s="56"/>
    </row>
    <row r="781" spans="1:13" s="277" customFormat="1" ht="20.100000000000001" customHeight="1" thickBot="1">
      <c r="A781" s="799" t="s">
        <v>795</v>
      </c>
      <c r="B781" s="800"/>
      <c r="C781" s="800"/>
      <c r="D781" s="801"/>
      <c r="E781" s="253"/>
      <c r="F781" s="254"/>
      <c r="G781" s="254"/>
      <c r="H781" s="255"/>
      <c r="I781" s="255"/>
      <c r="J781" s="256"/>
      <c r="K781" s="255"/>
      <c r="L781" s="255"/>
      <c r="M781" s="254"/>
    </row>
    <row r="782" spans="1:13" s="277" customFormat="1" ht="15.75" customHeight="1" thickTop="1" thickBot="1">
      <c r="A782" s="259"/>
      <c r="B782" s="259"/>
      <c r="C782" s="398"/>
      <c r="D782" s="398"/>
      <c r="E782" s="253"/>
      <c r="F782" s="254"/>
      <c r="G782" s="254"/>
      <c r="H782" s="255"/>
      <c r="I782" s="255"/>
      <c r="J782" s="256"/>
      <c r="K782" s="255"/>
      <c r="L782" s="255"/>
      <c r="M782" s="254"/>
    </row>
    <row r="783" spans="1:13" s="258" customFormat="1" ht="20.100000000000001" customHeight="1" thickTop="1" thickBot="1">
      <c r="A783" s="421" t="s">
        <v>1780</v>
      </c>
      <c r="B783" s="722" t="s">
        <v>1781</v>
      </c>
      <c r="C783" s="792" t="s">
        <v>18</v>
      </c>
      <c r="D783" s="792"/>
      <c r="E783" s="422"/>
      <c r="F783" s="722" t="s">
        <v>1782</v>
      </c>
      <c r="G783" s="722" t="s">
        <v>1783</v>
      </c>
      <c r="H783" s="423" t="s">
        <v>21</v>
      </c>
      <c r="I783" s="423" t="s">
        <v>22</v>
      </c>
      <c r="J783" s="424"/>
      <c r="K783" s="423"/>
      <c r="L783" s="423" t="s">
        <v>23</v>
      </c>
      <c r="M783" s="425" t="s">
        <v>1784</v>
      </c>
    </row>
    <row r="784" spans="1:13" ht="19.899999999999999" customHeight="1">
      <c r="A784" s="368" t="s">
        <v>796</v>
      </c>
      <c r="B784" s="369" t="s">
        <v>152</v>
      </c>
      <c r="C784" s="370">
        <v>25010</v>
      </c>
      <c r="D784" s="426"/>
      <c r="E784" s="372"/>
      <c r="F784" s="438" t="s">
        <v>797</v>
      </c>
      <c r="G784" s="373" t="s">
        <v>154</v>
      </c>
      <c r="H784" s="374">
        <v>2400</v>
      </c>
      <c r="I784" s="374">
        <f t="shared" ref="I784:I789" si="53">IF(ROUND(H784*1.1,0)=0,"",ROUND(H784*1.1,0))</f>
        <v>2640</v>
      </c>
      <c r="J784" s="373"/>
      <c r="K784" s="375">
        <f t="shared" ref="K784:K789" si="54">IF(ROUND(H784*0.9,0)=0,"",ROUND(H784*0.9,0))</f>
        <v>2160</v>
      </c>
      <c r="L784" s="374">
        <f t="shared" ref="L784:L789" si="55">IFERROR(ROUND(K784*1.1,0),"")</f>
        <v>2376</v>
      </c>
      <c r="M784" s="376"/>
    </row>
    <row r="785" spans="1:13" ht="19.899999999999999" customHeight="1">
      <c r="A785" s="377" t="s">
        <v>798</v>
      </c>
      <c r="B785" s="378" t="s">
        <v>460</v>
      </c>
      <c r="C785" s="379">
        <v>25050</v>
      </c>
      <c r="D785" s="380"/>
      <c r="E785" s="381"/>
      <c r="F785" s="382" t="s">
        <v>461</v>
      </c>
      <c r="G785" s="382" t="s">
        <v>462</v>
      </c>
      <c r="H785" s="383">
        <v>1500</v>
      </c>
      <c r="I785" s="383">
        <f t="shared" si="53"/>
        <v>1650</v>
      </c>
      <c r="J785" s="382"/>
      <c r="K785" s="384">
        <f t="shared" si="54"/>
        <v>1350</v>
      </c>
      <c r="L785" s="383">
        <f t="shared" si="55"/>
        <v>1485</v>
      </c>
      <c r="M785" s="385"/>
    </row>
    <row r="786" spans="1:13" ht="19.899999999999999" customHeight="1">
      <c r="A786" s="377" t="s">
        <v>799</v>
      </c>
      <c r="B786" s="378" t="s">
        <v>800</v>
      </c>
      <c r="C786" s="379">
        <v>25060</v>
      </c>
      <c r="D786" s="380"/>
      <c r="E786" s="381"/>
      <c r="F786" s="382"/>
      <c r="G786" s="382"/>
      <c r="H786" s="383"/>
      <c r="I786" s="383" t="str">
        <f t="shared" si="53"/>
        <v/>
      </c>
      <c r="J786" s="382"/>
      <c r="K786" s="384" t="str">
        <f t="shared" si="54"/>
        <v/>
      </c>
      <c r="L786" s="383" t="str">
        <f t="shared" si="55"/>
        <v/>
      </c>
      <c r="M786" s="385"/>
    </row>
    <row r="787" spans="1:13" ht="19.899999999999999" customHeight="1">
      <c r="A787" s="377" t="s">
        <v>801</v>
      </c>
      <c r="B787" s="378" t="s">
        <v>802</v>
      </c>
      <c r="C787" s="379">
        <v>25070</v>
      </c>
      <c r="D787" s="380"/>
      <c r="E787" s="381"/>
      <c r="F787" s="382"/>
      <c r="G787" s="382"/>
      <c r="H787" s="383"/>
      <c r="I787" s="383" t="str">
        <f t="shared" si="53"/>
        <v/>
      </c>
      <c r="J787" s="382"/>
      <c r="K787" s="384" t="str">
        <f t="shared" si="54"/>
        <v/>
      </c>
      <c r="L787" s="383" t="str">
        <f t="shared" si="55"/>
        <v/>
      </c>
      <c r="M787" s="385"/>
    </row>
    <row r="788" spans="1:13" ht="19.899999999999999" customHeight="1">
      <c r="A788" s="377" t="s">
        <v>803</v>
      </c>
      <c r="B788" s="378" t="s">
        <v>804</v>
      </c>
      <c r="C788" s="379">
        <v>25080</v>
      </c>
      <c r="D788" s="380"/>
      <c r="E788" s="381"/>
      <c r="F788" s="382"/>
      <c r="G788" s="382"/>
      <c r="H788" s="383"/>
      <c r="I788" s="383" t="str">
        <f t="shared" si="53"/>
        <v/>
      </c>
      <c r="J788" s="382"/>
      <c r="K788" s="384" t="str">
        <f t="shared" si="54"/>
        <v/>
      </c>
      <c r="L788" s="383" t="str">
        <f t="shared" si="55"/>
        <v/>
      </c>
      <c r="M788" s="385"/>
    </row>
    <row r="789" spans="1:13" ht="19.899999999999999" customHeight="1">
      <c r="A789" s="377" t="s">
        <v>805</v>
      </c>
      <c r="B789" s="378" t="s">
        <v>152</v>
      </c>
      <c r="C789" s="379">
        <v>25150</v>
      </c>
      <c r="D789" s="380"/>
      <c r="E789" s="381"/>
      <c r="F789" s="382" t="s">
        <v>806</v>
      </c>
      <c r="G789" s="382" t="s">
        <v>154</v>
      </c>
      <c r="H789" s="383">
        <v>2300</v>
      </c>
      <c r="I789" s="383">
        <f t="shared" si="53"/>
        <v>2530</v>
      </c>
      <c r="J789" s="382"/>
      <c r="K789" s="384">
        <f t="shared" si="54"/>
        <v>2070</v>
      </c>
      <c r="L789" s="383">
        <f t="shared" si="55"/>
        <v>2277</v>
      </c>
      <c r="M789" s="385"/>
    </row>
    <row r="790" spans="1:13" ht="19.899999999999999" customHeight="1" thickBot="1">
      <c r="A790" s="389"/>
      <c r="B790" s="390"/>
      <c r="C790" s="391"/>
      <c r="D790" s="392"/>
      <c r="E790" s="393"/>
      <c r="F790" s="394"/>
      <c r="G790" s="394"/>
      <c r="H790" s="395"/>
      <c r="I790" s="395"/>
      <c r="J790" s="394"/>
      <c r="K790" s="396"/>
      <c r="L790" s="395"/>
      <c r="M790" s="397"/>
    </row>
    <row r="791" spans="1:13" ht="19.899999999999999" customHeight="1" thickTop="1">
      <c r="A791" s="183"/>
      <c r="B791" s="183"/>
    </row>
    <row r="792" spans="1:13" s="60" customFormat="1" ht="20.100000000000001" customHeight="1">
      <c r="A792" s="56"/>
      <c r="B792" s="56"/>
      <c r="C792" s="101"/>
      <c r="D792" s="56"/>
      <c r="E792" s="52"/>
      <c r="F792" s="56"/>
      <c r="G792" s="56"/>
      <c r="H792" s="53"/>
      <c r="I792" s="53"/>
      <c r="J792" s="56"/>
      <c r="K792" s="56"/>
      <c r="L792" s="53"/>
      <c r="M792" s="56"/>
    </row>
    <row r="793" spans="1:13" s="277" customFormat="1" ht="20.100000000000001" customHeight="1" thickBot="1">
      <c r="A793" s="799" t="s">
        <v>807</v>
      </c>
      <c r="B793" s="800"/>
      <c r="C793" s="800"/>
      <c r="D793" s="801"/>
      <c r="E793" s="253"/>
      <c r="F793" s="254"/>
      <c r="G793" s="254"/>
      <c r="H793" s="255"/>
      <c r="I793" s="255"/>
      <c r="J793" s="256"/>
      <c r="K793" s="255"/>
      <c r="L793" s="255"/>
      <c r="M793" s="254"/>
    </row>
    <row r="794" spans="1:13" s="277" customFormat="1" ht="20.100000000000001" customHeight="1" thickTop="1" thickBot="1">
      <c r="A794" s="259"/>
      <c r="B794" s="259"/>
      <c r="C794" s="398"/>
      <c r="D794" s="398"/>
      <c r="E794" s="253"/>
      <c r="F794" s="254"/>
      <c r="G794" s="254"/>
      <c r="H794" s="255"/>
      <c r="I794" s="255"/>
      <c r="J794" s="256"/>
      <c r="K794" s="255"/>
      <c r="L794" s="255"/>
      <c r="M794" s="254"/>
    </row>
    <row r="795" spans="1:13" s="258" customFormat="1" ht="20.100000000000001" customHeight="1" thickTop="1" thickBot="1">
      <c r="A795" s="421" t="s">
        <v>1780</v>
      </c>
      <c r="B795" s="722" t="s">
        <v>1781</v>
      </c>
      <c r="C795" s="792" t="s">
        <v>18</v>
      </c>
      <c r="D795" s="792"/>
      <c r="E795" s="422"/>
      <c r="F795" s="722" t="s">
        <v>1782</v>
      </c>
      <c r="G795" s="722" t="s">
        <v>1783</v>
      </c>
      <c r="H795" s="423" t="s">
        <v>21</v>
      </c>
      <c r="I795" s="423" t="s">
        <v>22</v>
      </c>
      <c r="J795" s="424"/>
      <c r="K795" s="423"/>
      <c r="L795" s="423" t="s">
        <v>23</v>
      </c>
      <c r="M795" s="425" t="s">
        <v>1784</v>
      </c>
    </row>
    <row r="796" spans="1:13" ht="19.899999999999999" customHeight="1">
      <c r="A796" s="368" t="s">
        <v>808</v>
      </c>
      <c r="B796" s="369" t="s">
        <v>152</v>
      </c>
      <c r="C796" s="370">
        <v>25320</v>
      </c>
      <c r="D796" s="426"/>
      <c r="E796" s="372"/>
      <c r="F796" s="373" t="s">
        <v>809</v>
      </c>
      <c r="G796" s="373" t="s">
        <v>810</v>
      </c>
      <c r="H796" s="374">
        <v>2000</v>
      </c>
      <c r="I796" s="374">
        <f>IF(ROUND(H796*1.1,0)=0,"",ROUND(H796*1.1,0))</f>
        <v>2200</v>
      </c>
      <c r="J796" s="373"/>
      <c r="K796" s="375">
        <f>IF(ROUND(H796*0.9,0)=0,"",ROUND(H796*0.9,0))</f>
        <v>1800</v>
      </c>
      <c r="L796" s="374">
        <f>IFERROR(ROUND(K796*1.1,0),"")</f>
        <v>1980</v>
      </c>
      <c r="M796" s="376"/>
    </row>
    <row r="797" spans="1:13" ht="19.899999999999999" customHeight="1">
      <c r="A797" s="377" t="s">
        <v>811</v>
      </c>
      <c r="B797" s="378" t="s">
        <v>812</v>
      </c>
      <c r="C797" s="379">
        <v>25330</v>
      </c>
      <c r="D797" s="380"/>
      <c r="E797" s="381"/>
      <c r="F797" s="382"/>
      <c r="G797" s="382"/>
      <c r="H797" s="383"/>
      <c r="I797" s="383" t="str">
        <f>IF(ROUND(H797*1.1,0)=0,"",ROUND(H797*1.1,0))</f>
        <v/>
      </c>
      <c r="J797" s="382"/>
      <c r="K797" s="384" t="str">
        <f>IF(ROUND(H797*0.9,0)=0,"",ROUND(H797*0.9,0))</f>
        <v/>
      </c>
      <c r="L797" s="383" t="str">
        <f>IFERROR(ROUND(K797*1.1,0),"")</f>
        <v/>
      </c>
      <c r="M797" s="385"/>
    </row>
    <row r="798" spans="1:13" ht="19.899999999999999" customHeight="1">
      <c r="A798" s="377" t="s">
        <v>813</v>
      </c>
      <c r="B798" s="378" t="s">
        <v>460</v>
      </c>
      <c r="C798" s="379">
        <v>25340</v>
      </c>
      <c r="D798" s="380"/>
      <c r="E798" s="381"/>
      <c r="F798" s="382"/>
      <c r="G798" s="382"/>
      <c r="H798" s="383"/>
      <c r="I798" s="383" t="str">
        <f>IF(ROUND(H798*1.1,0)=0,"",ROUND(H798*1.1,0))</f>
        <v/>
      </c>
      <c r="J798" s="382"/>
      <c r="K798" s="384" t="str">
        <f>IF(ROUND(H798*0.9,0)=0,"",ROUND(H798*0.9,0))</f>
        <v/>
      </c>
      <c r="L798" s="383" t="str">
        <f>IFERROR(ROUND(K798*1.1,0),"")</f>
        <v/>
      </c>
      <c r="M798" s="385"/>
    </row>
    <row r="799" spans="1:13" ht="19.899999999999999" customHeight="1">
      <c r="A799" s="377" t="s">
        <v>814</v>
      </c>
      <c r="B799" s="378" t="s">
        <v>460</v>
      </c>
      <c r="C799" s="379">
        <v>25350</v>
      </c>
      <c r="D799" s="380"/>
      <c r="E799" s="381"/>
      <c r="F799" s="382" t="s">
        <v>815</v>
      </c>
      <c r="G799" s="382" t="s">
        <v>462</v>
      </c>
      <c r="H799" s="383">
        <v>2300</v>
      </c>
      <c r="I799" s="383">
        <f>IF(ROUND(H799*1.1,0)=0,"",ROUND(H799*1.1,0))</f>
        <v>2530</v>
      </c>
      <c r="J799" s="382"/>
      <c r="K799" s="384">
        <f>IF(ROUND(H799*0.9,0)=0,"",ROUND(H799*0.9,0))</f>
        <v>2070</v>
      </c>
      <c r="L799" s="383">
        <f>IFERROR(ROUND(K799*1.1,0),"")</f>
        <v>2277</v>
      </c>
      <c r="M799" s="385"/>
    </row>
    <row r="800" spans="1:13" ht="19.899999999999999" customHeight="1" thickBot="1">
      <c r="A800" s="389"/>
      <c r="B800" s="390"/>
      <c r="C800" s="391"/>
      <c r="D800" s="392"/>
      <c r="E800" s="393"/>
      <c r="F800" s="394"/>
      <c r="G800" s="394"/>
      <c r="H800" s="395"/>
      <c r="I800" s="395"/>
      <c r="J800" s="394"/>
      <c r="K800" s="396"/>
      <c r="L800" s="395"/>
      <c r="M800" s="397"/>
    </row>
    <row r="801" spans="1:13" ht="19.899999999999999" customHeight="1" thickTop="1">
      <c r="A801" s="183"/>
      <c r="B801" s="183"/>
    </row>
    <row r="802" spans="1:13" s="60" customFormat="1" ht="20.100000000000001" customHeight="1">
      <c r="A802" s="56"/>
      <c r="B802" s="56"/>
      <c r="C802" s="101"/>
      <c r="D802" s="56"/>
      <c r="E802" s="52"/>
      <c r="F802" s="56"/>
      <c r="G802" s="56"/>
      <c r="H802" s="53"/>
      <c r="I802" s="53"/>
      <c r="J802" s="56"/>
      <c r="K802" s="56"/>
      <c r="L802" s="53"/>
      <c r="M802" s="56"/>
    </row>
    <row r="803" spans="1:13" s="277" customFormat="1" ht="20.100000000000001" customHeight="1" thickBot="1">
      <c r="A803" s="799" t="s">
        <v>816</v>
      </c>
      <c r="B803" s="800"/>
      <c r="C803" s="800"/>
      <c r="D803" s="801"/>
      <c r="E803" s="253"/>
      <c r="F803" s="254"/>
      <c r="G803" s="254"/>
      <c r="H803" s="255"/>
      <c r="I803" s="255"/>
      <c r="J803" s="256"/>
      <c r="K803" s="255"/>
      <c r="L803" s="255"/>
      <c r="M803" s="254"/>
    </row>
    <row r="804" spans="1:13" s="277" customFormat="1" ht="17.25" customHeight="1" thickTop="1" thickBot="1">
      <c r="A804" s="259"/>
      <c r="B804" s="259"/>
      <c r="C804" s="398"/>
      <c r="D804" s="398"/>
      <c r="E804" s="253"/>
      <c r="F804" s="254"/>
      <c r="G804" s="254"/>
      <c r="H804" s="255"/>
      <c r="I804" s="255"/>
      <c r="J804" s="256"/>
      <c r="K804" s="255"/>
      <c r="L804" s="255"/>
      <c r="M804" s="254"/>
    </row>
    <row r="805" spans="1:13" s="258" customFormat="1" ht="20.100000000000001" customHeight="1" thickTop="1" thickBot="1">
      <c r="A805" s="421" t="s">
        <v>1780</v>
      </c>
      <c r="B805" s="722" t="s">
        <v>1781</v>
      </c>
      <c r="C805" s="792" t="s">
        <v>18</v>
      </c>
      <c r="D805" s="792"/>
      <c r="E805" s="422"/>
      <c r="F805" s="722" t="s">
        <v>1782</v>
      </c>
      <c r="G805" s="722" t="s">
        <v>1783</v>
      </c>
      <c r="H805" s="423" t="s">
        <v>21</v>
      </c>
      <c r="I805" s="423" t="s">
        <v>22</v>
      </c>
      <c r="J805" s="424"/>
      <c r="K805" s="423"/>
      <c r="L805" s="423" t="s">
        <v>23</v>
      </c>
      <c r="M805" s="425" t="s">
        <v>1784</v>
      </c>
    </row>
    <row r="806" spans="1:13" ht="19.899999999999999" customHeight="1">
      <c r="A806" s="368" t="s">
        <v>817</v>
      </c>
      <c r="B806" s="369" t="s">
        <v>818</v>
      </c>
      <c r="C806" s="370"/>
      <c r="D806" s="426"/>
      <c r="E806" s="372"/>
      <c r="F806" s="373"/>
      <c r="G806" s="373"/>
      <c r="H806" s="374"/>
      <c r="I806" s="374" t="str">
        <f>IF(ROUND(H806*1.1,0)=0,"",ROUND(H806*1.1,0))</f>
        <v/>
      </c>
      <c r="J806" s="373"/>
      <c r="K806" s="375" t="str">
        <f>IF(ROUND(H806*0.9,0)=0,"",ROUND(H806*0.9,0))</f>
        <v/>
      </c>
      <c r="L806" s="374" t="str">
        <f>IFERROR(ROUND(K806*1.1,0),"")</f>
        <v/>
      </c>
      <c r="M806" s="376"/>
    </row>
    <row r="807" spans="1:13" ht="19.899999999999999" customHeight="1">
      <c r="A807" s="377" t="s">
        <v>819</v>
      </c>
      <c r="B807" s="378" t="s">
        <v>53</v>
      </c>
      <c r="C807" s="379"/>
      <c r="D807" s="380"/>
      <c r="E807" s="381"/>
      <c r="F807" s="382"/>
      <c r="G807" s="382"/>
      <c r="H807" s="383"/>
      <c r="I807" s="383" t="str">
        <f>IF(ROUND(H807*1.1,0)=0,"",ROUND(H807*1.1,0))</f>
        <v/>
      </c>
      <c r="J807" s="382"/>
      <c r="K807" s="384" t="str">
        <f>IF(ROUND(H807*0.9,0)=0,"",ROUND(H807*0.9,0))</f>
        <v/>
      </c>
      <c r="L807" s="383" t="str">
        <f>IFERROR(ROUND(K807*1.1,0),"")</f>
        <v/>
      </c>
      <c r="M807" s="385"/>
    </row>
    <row r="808" spans="1:13" ht="19.899999999999999" customHeight="1">
      <c r="A808" s="377" t="s">
        <v>1985</v>
      </c>
      <c r="B808" s="378" t="s">
        <v>820</v>
      </c>
      <c r="C808" s="379">
        <v>25540</v>
      </c>
      <c r="D808" s="380"/>
      <c r="E808" s="381"/>
      <c r="F808" s="382" t="s">
        <v>821</v>
      </c>
      <c r="G808" s="382" t="s">
        <v>90</v>
      </c>
      <c r="H808" s="383">
        <v>2500</v>
      </c>
      <c r="I808" s="383">
        <f>IF(ROUND(H808*1.1,0)=0,"",ROUND(H808*1.1,0))</f>
        <v>2750</v>
      </c>
      <c r="J808" s="382"/>
      <c r="K808" s="384">
        <f>IF(ROUND(H808*0.9,0)=0,"",ROUND(H808*0.9,0))</f>
        <v>2250</v>
      </c>
      <c r="L808" s="383">
        <f>IFERROR(ROUND(K808*1.1,0),"")</f>
        <v>2475</v>
      </c>
      <c r="M808" s="385"/>
    </row>
    <row r="809" spans="1:13" ht="19.899999999999999" customHeight="1">
      <c r="A809" s="377" t="s">
        <v>822</v>
      </c>
      <c r="B809" s="378" t="s">
        <v>410</v>
      </c>
      <c r="C809" s="379"/>
      <c r="D809" s="380"/>
      <c r="E809" s="381"/>
      <c r="F809" s="382"/>
      <c r="G809" s="382"/>
      <c r="H809" s="383"/>
      <c r="I809" s="383" t="str">
        <f>IF(ROUND(H809*1.1,0)=0,"",ROUND(H809*1.1,0))</f>
        <v/>
      </c>
      <c r="J809" s="382"/>
      <c r="K809" s="384" t="str">
        <f>IF(ROUND(H809*0.9,0)=0,"",ROUND(H809*0.9,0))</f>
        <v/>
      </c>
      <c r="L809" s="383" t="str">
        <f>IFERROR(ROUND(K809*1.1,0),"")</f>
        <v/>
      </c>
      <c r="M809" s="385"/>
    </row>
    <row r="810" spans="1:13" ht="19.899999999999999" customHeight="1" thickBot="1">
      <c r="A810" s="389"/>
      <c r="B810" s="390"/>
      <c r="C810" s="391"/>
      <c r="D810" s="392"/>
      <c r="E810" s="393"/>
      <c r="F810" s="394"/>
      <c r="G810" s="394"/>
      <c r="H810" s="395"/>
      <c r="I810" s="395"/>
      <c r="J810" s="394"/>
      <c r="K810" s="396"/>
      <c r="L810" s="395"/>
      <c r="M810" s="397"/>
    </row>
    <row r="811" spans="1:13" ht="19.899999999999999" customHeight="1" thickTop="1">
      <c r="A811" s="183"/>
      <c r="B811" s="183"/>
    </row>
    <row r="812" spans="1:13" s="60" customFormat="1" ht="20.100000000000001" customHeight="1">
      <c r="A812" s="56"/>
      <c r="B812" s="56"/>
      <c r="C812" s="101"/>
      <c r="D812" s="56"/>
      <c r="E812" s="52"/>
      <c r="F812" s="56"/>
      <c r="G812" s="56"/>
      <c r="H812" s="53"/>
      <c r="I812" s="53"/>
      <c r="J812" s="56"/>
      <c r="K812" s="56"/>
      <c r="L812" s="53"/>
      <c r="M812" s="56"/>
    </row>
    <row r="813" spans="1:13" s="277" customFormat="1" ht="20.100000000000001" customHeight="1">
      <c r="A813" s="780" t="s">
        <v>823</v>
      </c>
      <c r="B813" s="781"/>
      <c r="C813" s="781"/>
      <c r="D813" s="782"/>
      <c r="E813" s="253"/>
      <c r="F813" s="254"/>
      <c r="G813" s="254"/>
      <c r="H813" s="255"/>
      <c r="I813" s="255"/>
      <c r="J813" s="256"/>
      <c r="K813" s="255"/>
      <c r="L813" s="255"/>
      <c r="M813" s="254"/>
    </row>
    <row r="814" spans="1:13" s="277" customFormat="1" ht="20.100000000000001" customHeight="1" thickBot="1">
      <c r="A814" s="259"/>
      <c r="B814" s="259"/>
      <c r="C814" s="398"/>
      <c r="D814" s="398"/>
      <c r="E814" s="253"/>
      <c r="F814" s="254"/>
      <c r="G814" s="254"/>
      <c r="H814" s="255"/>
      <c r="I814" s="255"/>
      <c r="J814" s="256"/>
      <c r="K814" s="255"/>
      <c r="L814" s="255"/>
      <c r="M814" s="254"/>
    </row>
    <row r="815" spans="1:13" s="258" customFormat="1" ht="20.100000000000001" customHeight="1" thickTop="1" thickBot="1">
      <c r="A815" s="421" t="s">
        <v>1780</v>
      </c>
      <c r="B815" s="722" t="s">
        <v>1781</v>
      </c>
      <c r="C815" s="792" t="s">
        <v>18</v>
      </c>
      <c r="D815" s="792"/>
      <c r="E815" s="422"/>
      <c r="F815" s="722" t="s">
        <v>1782</v>
      </c>
      <c r="G815" s="722" t="s">
        <v>1783</v>
      </c>
      <c r="H815" s="423" t="s">
        <v>21</v>
      </c>
      <c r="I815" s="423" t="s">
        <v>22</v>
      </c>
      <c r="J815" s="424"/>
      <c r="K815" s="423"/>
      <c r="L815" s="423" t="s">
        <v>23</v>
      </c>
      <c r="M815" s="425" t="s">
        <v>1784</v>
      </c>
    </row>
    <row r="816" spans="1:13" ht="19.899999999999999" customHeight="1">
      <c r="A816" s="368" t="s">
        <v>641</v>
      </c>
      <c r="B816" s="369" t="s">
        <v>60</v>
      </c>
      <c r="C816" s="370">
        <v>25710</v>
      </c>
      <c r="D816" s="426"/>
      <c r="E816" s="372"/>
      <c r="F816" s="373" t="s">
        <v>824</v>
      </c>
      <c r="G816" s="373" t="s">
        <v>825</v>
      </c>
      <c r="H816" s="374">
        <v>2000</v>
      </c>
      <c r="I816" s="374">
        <f>IF(ROUND(H816*1.1,0)=0,"",ROUND(H816*1.1,0))</f>
        <v>2200</v>
      </c>
      <c r="J816" s="373"/>
      <c r="K816" s="375">
        <f>IF(ROUND(H816*0.9,0)=0,"",ROUND(H816*0.9,0))</f>
        <v>1800</v>
      </c>
      <c r="L816" s="374">
        <f>IFERROR(ROUND(K816*1.1,0),"")</f>
        <v>1980</v>
      </c>
      <c r="M816" s="376"/>
    </row>
    <row r="817" spans="1:13" ht="19.899999999999999" customHeight="1">
      <c r="A817" s="377" t="s">
        <v>641</v>
      </c>
      <c r="B817" s="378" t="s">
        <v>826</v>
      </c>
      <c r="C817" s="379"/>
      <c r="D817" s="380"/>
      <c r="E817" s="381"/>
      <c r="F817" s="382"/>
      <c r="G817" s="382"/>
      <c r="H817" s="383"/>
      <c r="I817" s="383" t="str">
        <f>IF(ROUND(H817*1.1,0)=0,"",ROUND(H817*1.1,0))</f>
        <v/>
      </c>
      <c r="J817" s="382"/>
      <c r="K817" s="384" t="str">
        <f>IF(ROUND(H817*0.9,0)=0,"",ROUND(H817*0.9,0))</f>
        <v/>
      </c>
      <c r="L817" s="383" t="str">
        <f>IFERROR(ROUND(K817*1.1,0),"")</f>
        <v/>
      </c>
      <c r="M817" s="385"/>
    </row>
    <row r="818" spans="1:13" ht="19.899999999999999" customHeight="1" thickBot="1">
      <c r="A818" s="389"/>
      <c r="B818" s="390"/>
      <c r="C818" s="391"/>
      <c r="D818" s="392"/>
      <c r="E818" s="393"/>
      <c r="F818" s="394"/>
      <c r="G818" s="394"/>
      <c r="H818" s="395"/>
      <c r="I818" s="395"/>
      <c r="J818" s="394"/>
      <c r="K818" s="396"/>
      <c r="L818" s="395"/>
      <c r="M818" s="397"/>
    </row>
    <row r="819" spans="1:13" ht="19.899999999999999" customHeight="1" thickTop="1">
      <c r="A819" s="183"/>
      <c r="B819" s="183"/>
    </row>
    <row r="820" spans="1:13" s="60" customFormat="1" ht="20.100000000000001" customHeight="1">
      <c r="A820" s="56"/>
      <c r="B820" s="56"/>
      <c r="C820" s="101"/>
      <c r="D820" s="56"/>
      <c r="E820" s="52"/>
      <c r="F820" s="56"/>
      <c r="G820" s="56"/>
      <c r="H820" s="53"/>
      <c r="I820" s="53"/>
      <c r="J820" s="56"/>
      <c r="K820" s="56"/>
      <c r="L820" s="53"/>
      <c r="M820" s="56"/>
    </row>
    <row r="821" spans="1:13" s="277" customFormat="1" ht="20.100000000000001" customHeight="1">
      <c r="A821" s="780" t="s">
        <v>827</v>
      </c>
      <c r="B821" s="781"/>
      <c r="C821" s="781"/>
      <c r="D821" s="782"/>
      <c r="E821" s="253"/>
      <c r="F821" s="254"/>
      <c r="G821" s="254"/>
      <c r="H821" s="255"/>
      <c r="I821" s="255"/>
      <c r="J821" s="256"/>
      <c r="K821" s="255"/>
      <c r="L821" s="255"/>
      <c r="M821" s="254"/>
    </row>
    <row r="822" spans="1:13" s="277" customFormat="1" ht="20.100000000000001" customHeight="1" thickBot="1">
      <c r="A822" s="259"/>
      <c r="B822" s="259"/>
      <c r="C822" s="398"/>
      <c r="D822" s="398"/>
      <c r="E822" s="253"/>
      <c r="F822" s="254"/>
      <c r="G822" s="254"/>
      <c r="H822" s="255"/>
      <c r="I822" s="255"/>
      <c r="J822" s="256"/>
      <c r="K822" s="255"/>
      <c r="L822" s="255"/>
      <c r="M822" s="254"/>
    </row>
    <row r="823" spans="1:13" s="258" customFormat="1" ht="20.100000000000001" customHeight="1" thickTop="1" thickBot="1">
      <c r="A823" s="421" t="s">
        <v>1780</v>
      </c>
      <c r="B823" s="722" t="s">
        <v>1781</v>
      </c>
      <c r="C823" s="792" t="s">
        <v>18</v>
      </c>
      <c r="D823" s="792"/>
      <c r="E823" s="422"/>
      <c r="F823" s="722" t="s">
        <v>1782</v>
      </c>
      <c r="G823" s="722" t="s">
        <v>1783</v>
      </c>
      <c r="H823" s="423" t="s">
        <v>21</v>
      </c>
      <c r="I823" s="423" t="s">
        <v>22</v>
      </c>
      <c r="J823" s="424"/>
      <c r="K823" s="423"/>
      <c r="L823" s="423" t="s">
        <v>23</v>
      </c>
      <c r="M823" s="425" t="s">
        <v>1784</v>
      </c>
    </row>
    <row r="824" spans="1:13" ht="19.899999999999999" customHeight="1">
      <c r="A824" s="377" t="s">
        <v>648</v>
      </c>
      <c r="B824" s="378" t="s">
        <v>60</v>
      </c>
      <c r="C824" s="379">
        <v>25810</v>
      </c>
      <c r="D824" s="380"/>
      <c r="E824" s="381"/>
      <c r="F824" s="382" t="s">
        <v>828</v>
      </c>
      <c r="G824" s="382" t="s">
        <v>825</v>
      </c>
      <c r="H824" s="383">
        <v>2200</v>
      </c>
      <c r="I824" s="383">
        <f>IF(ROUND(H824*1.1,0)=0,"",ROUND(H824*1.1,0))</f>
        <v>2420</v>
      </c>
      <c r="J824" s="382"/>
      <c r="K824" s="384">
        <f>IF(ROUND(H824*0.9,0)=0,"",ROUND(H824*0.9,0))</f>
        <v>1980</v>
      </c>
      <c r="L824" s="383">
        <f>IFERROR(ROUND(K824*1.1,0),"")</f>
        <v>2178</v>
      </c>
      <c r="M824" s="385"/>
    </row>
    <row r="825" spans="1:13" ht="19.899999999999999" customHeight="1">
      <c r="A825" s="377" t="s">
        <v>648</v>
      </c>
      <c r="B825" s="378" t="s">
        <v>826</v>
      </c>
      <c r="C825" s="379"/>
      <c r="D825" s="380"/>
      <c r="E825" s="381"/>
      <c r="F825" s="382"/>
      <c r="G825" s="382"/>
      <c r="H825" s="383"/>
      <c r="I825" s="383" t="str">
        <f>IF(ROUND(H825*1.1,0)=0,"",ROUND(H825*1.1,0))</f>
        <v/>
      </c>
      <c r="J825" s="382"/>
      <c r="K825" s="384" t="str">
        <f>IF(ROUND(H825*0.9,0)=0,"",ROUND(H825*0.9,0))</f>
        <v/>
      </c>
      <c r="L825" s="383" t="str">
        <f>IFERROR(ROUND(K825*1.1,0),"")</f>
        <v/>
      </c>
      <c r="M825" s="385"/>
    </row>
    <row r="826" spans="1:13" ht="19.899999999999999" customHeight="1" thickBot="1">
      <c r="A826" s="389"/>
      <c r="B826" s="390"/>
      <c r="C826" s="391"/>
      <c r="D826" s="392"/>
      <c r="E826" s="393"/>
      <c r="F826" s="394"/>
      <c r="G826" s="394"/>
      <c r="H826" s="395"/>
      <c r="I826" s="395"/>
      <c r="J826" s="394"/>
      <c r="K826" s="396"/>
      <c r="L826" s="395"/>
      <c r="M826" s="397"/>
    </row>
    <row r="827" spans="1:13" ht="19.899999999999999" customHeight="1" thickTop="1">
      <c r="A827" s="183"/>
      <c r="B827" s="183"/>
    </row>
    <row r="828" spans="1:13" ht="19.899999999999999" customHeight="1">
      <c r="A828" s="183"/>
      <c r="B828" s="183"/>
    </row>
    <row r="829" spans="1:13" s="60" customFormat="1" ht="20.100000000000001" customHeight="1">
      <c r="A829" s="56"/>
      <c r="B829" s="56"/>
      <c r="C829" s="55"/>
      <c r="D829" s="56"/>
      <c r="E829" s="52"/>
      <c r="F829" s="56"/>
      <c r="G829" s="56"/>
      <c r="H829" s="53"/>
      <c r="I829" s="53"/>
      <c r="J829" s="56"/>
      <c r="K829" s="56"/>
      <c r="L829" s="53"/>
      <c r="M829" s="56"/>
    </row>
    <row r="830" spans="1:13" s="258" customFormat="1" ht="30" customHeight="1">
      <c r="A830" s="805" t="s">
        <v>829</v>
      </c>
      <c r="B830" s="806"/>
      <c r="C830" s="806"/>
      <c r="D830" s="806"/>
      <c r="E830" s="806"/>
      <c r="F830" s="806"/>
      <c r="G830" s="806"/>
      <c r="H830" s="806"/>
      <c r="I830" s="806"/>
      <c r="J830" s="806"/>
      <c r="K830" s="806"/>
      <c r="L830" s="806"/>
      <c r="M830" s="806"/>
    </row>
    <row r="831" spans="1:13" s="258" customFormat="1" ht="18.75" customHeight="1">
      <c r="A831" s="325"/>
      <c r="B831" s="325"/>
      <c r="C831" s="326"/>
      <c r="D831" s="327"/>
      <c r="E831" s="325"/>
      <c r="F831" s="325"/>
      <c r="G831" s="325"/>
      <c r="H831" s="328"/>
      <c r="I831" s="328"/>
      <c r="J831" s="328"/>
      <c r="K831" s="328"/>
      <c r="L831" s="328"/>
      <c r="M831" s="325"/>
    </row>
    <row r="832" spans="1:13" s="330" customFormat="1" ht="20.100000000000001" customHeight="1">
      <c r="A832" s="775" t="s">
        <v>2</v>
      </c>
      <c r="B832" s="775"/>
      <c r="C832" s="775"/>
      <c r="D832" s="775"/>
      <c r="E832" s="775"/>
      <c r="F832" s="775"/>
      <c r="G832" s="775"/>
      <c r="H832" s="775"/>
      <c r="I832" s="775"/>
      <c r="J832" s="775"/>
      <c r="K832" s="775"/>
      <c r="L832" s="775"/>
      <c r="M832" s="329"/>
    </row>
    <row r="833" spans="1:13" s="330" customFormat="1" ht="20.100000000000001" customHeight="1">
      <c r="A833" s="775" t="s">
        <v>3</v>
      </c>
      <c r="B833" s="775"/>
      <c r="C833" s="775"/>
      <c r="D833" s="775"/>
      <c r="E833" s="775"/>
      <c r="F833" s="775"/>
      <c r="G833" s="775"/>
      <c r="H833" s="775"/>
      <c r="I833" s="775"/>
      <c r="J833" s="775"/>
      <c r="K833" s="775"/>
      <c r="L833" s="775"/>
      <c r="M833" s="329"/>
    </row>
    <row r="834" spans="1:13" s="330" customFormat="1" ht="9.75" customHeight="1">
      <c r="A834" s="329"/>
      <c r="B834" s="329"/>
      <c r="C834" s="331"/>
      <c r="D834" s="329"/>
      <c r="E834" s="332"/>
      <c r="F834" s="329"/>
      <c r="G834" s="329"/>
      <c r="H834" s="333"/>
      <c r="I834" s="333"/>
      <c r="J834" s="334"/>
      <c r="K834" s="333"/>
      <c r="L834" s="333"/>
      <c r="M834" s="329"/>
    </row>
    <row r="835" spans="1:13" s="330" customFormat="1" ht="20.100000000000001" customHeight="1">
      <c r="A835" s="335"/>
      <c r="B835" s="336" t="s">
        <v>4</v>
      </c>
      <c r="C835" s="337"/>
      <c r="D835" s="331"/>
      <c r="E835" s="332"/>
      <c r="F835" s="337"/>
      <c r="G835" s="335"/>
      <c r="H835" s="338"/>
      <c r="I835" s="338"/>
      <c r="J835" s="339"/>
      <c r="K835" s="338"/>
      <c r="L835" s="338"/>
      <c r="M835" s="340"/>
    </row>
    <row r="836" spans="1:13" s="330" customFormat="1" ht="20.100000000000001" customHeight="1">
      <c r="B836" s="337" t="s">
        <v>5</v>
      </c>
      <c r="C836" s="337"/>
      <c r="D836" s="329"/>
      <c r="E836" s="332"/>
      <c r="H836" s="341"/>
      <c r="I836" s="341"/>
      <c r="J836" s="334"/>
      <c r="K836" s="341"/>
      <c r="L836" s="341"/>
      <c r="M836" s="194"/>
    </row>
    <row r="837" spans="1:13" s="330" customFormat="1" ht="20.100000000000001" customHeight="1">
      <c r="B837" s="337" t="s">
        <v>6</v>
      </c>
      <c r="C837" s="337"/>
      <c r="D837" s="329"/>
      <c r="E837" s="332"/>
      <c r="H837" s="341"/>
      <c r="I837" s="341"/>
      <c r="J837" s="334"/>
      <c r="K837" s="341"/>
      <c r="L837" s="341"/>
      <c r="M837" s="194"/>
    </row>
    <row r="838" spans="1:13" s="330" customFormat="1" ht="6.75" customHeight="1">
      <c r="A838" s="335"/>
      <c r="C838" s="337"/>
      <c r="D838" s="331"/>
      <c r="E838" s="332"/>
      <c r="F838" s="337"/>
      <c r="G838" s="335"/>
      <c r="H838" s="338"/>
      <c r="I838" s="338"/>
      <c r="J838" s="339"/>
      <c r="K838" s="338"/>
      <c r="L838" s="338"/>
      <c r="M838" s="340"/>
    </row>
    <row r="839" spans="1:13" s="330" customFormat="1" ht="20.100000000000001" customHeight="1">
      <c r="A839" s="335"/>
      <c r="B839" s="335"/>
      <c r="C839" s="342" t="s">
        <v>7</v>
      </c>
      <c r="D839" s="343"/>
      <c r="E839" s="344"/>
      <c r="G839" s="335"/>
      <c r="H839" s="338"/>
      <c r="I839" s="338"/>
      <c r="J839" s="339"/>
      <c r="K839" s="338"/>
      <c r="L839" s="338"/>
      <c r="M839" s="340"/>
    </row>
    <row r="840" spans="1:13" s="345" customFormat="1" ht="20.100000000000001" customHeight="1">
      <c r="C840" s="342" t="s">
        <v>8</v>
      </c>
      <c r="D840" s="346"/>
      <c r="E840" s="347"/>
      <c r="H840" s="348"/>
      <c r="I840" s="348"/>
      <c r="J840" s="349"/>
      <c r="K840" s="348"/>
      <c r="L840" s="348"/>
      <c r="M840" s="350"/>
    </row>
    <row r="841" spans="1:13" s="345" customFormat="1" ht="8.25" customHeight="1">
      <c r="C841" s="342"/>
      <c r="D841" s="346"/>
      <c r="E841" s="347"/>
      <c r="H841" s="348"/>
      <c r="I841" s="348"/>
      <c r="J841" s="349"/>
      <c r="K841" s="348"/>
      <c r="L841" s="348"/>
      <c r="M841" s="350"/>
    </row>
    <row r="842" spans="1:13" s="345" customFormat="1" ht="9.75" customHeight="1">
      <c r="C842" s="351"/>
      <c r="D842" s="346"/>
      <c r="E842" s="347"/>
      <c r="F842" s="342"/>
      <c r="H842" s="348"/>
      <c r="I842" s="348"/>
      <c r="J842" s="349"/>
      <c r="K842" s="348"/>
      <c r="L842" s="348"/>
      <c r="M842" s="350"/>
    </row>
    <row r="843" spans="1:13" s="345" customFormat="1" ht="20.100000000000001" customHeight="1">
      <c r="B843" s="351" t="s">
        <v>382</v>
      </c>
      <c r="C843" s="351"/>
      <c r="D843" s="346"/>
      <c r="E843" s="347"/>
      <c r="F843" s="342"/>
      <c r="H843" s="348"/>
      <c r="I843" s="348"/>
      <c r="J843" s="349"/>
      <c r="K843" s="348"/>
      <c r="L843" s="348"/>
      <c r="M843" s="350"/>
    </row>
    <row r="844" spans="1:13" s="345" customFormat="1" ht="20.100000000000001" customHeight="1">
      <c r="B844" s="351" t="s">
        <v>10</v>
      </c>
      <c r="C844" s="351"/>
      <c r="D844" s="346"/>
      <c r="E844" s="347"/>
      <c r="F844" s="342"/>
      <c r="H844" s="348"/>
      <c r="I844" s="348"/>
      <c r="J844" s="349"/>
      <c r="K844" s="348"/>
      <c r="L844" s="348"/>
      <c r="M844" s="350"/>
    </row>
    <row r="845" spans="1:13" s="345" customFormat="1" ht="8.25" customHeight="1">
      <c r="B845" s="351"/>
      <c r="C845" s="351"/>
      <c r="D845" s="346"/>
      <c r="E845" s="347"/>
      <c r="F845" s="342"/>
      <c r="H845" s="348"/>
      <c r="I845" s="348"/>
      <c r="J845" s="349"/>
      <c r="K845" s="348"/>
      <c r="L845" s="348"/>
      <c r="M845" s="350"/>
    </row>
    <row r="846" spans="1:13" s="345" customFormat="1" ht="20.100000000000001" customHeight="1">
      <c r="B846" s="351" t="s">
        <v>11</v>
      </c>
      <c r="C846" s="351"/>
      <c r="D846" s="346"/>
      <c r="E846" s="347"/>
      <c r="F846" s="342"/>
      <c r="H846" s="348"/>
      <c r="I846" s="348"/>
      <c r="J846" s="349"/>
      <c r="K846" s="348"/>
      <c r="L846" s="348"/>
    </row>
    <row r="847" spans="1:13" s="345" customFormat="1" ht="8.25" customHeight="1">
      <c r="B847" s="351"/>
      <c r="C847" s="351"/>
      <c r="D847" s="346"/>
      <c r="E847" s="347"/>
      <c r="F847" s="342"/>
      <c r="H847" s="348"/>
      <c r="I847" s="348"/>
      <c r="J847" s="349"/>
      <c r="K847" s="348"/>
      <c r="L847" s="348"/>
      <c r="M847" s="350"/>
    </row>
    <row r="848" spans="1:13" s="345" customFormat="1" ht="19.5" customHeight="1">
      <c r="B848" s="352" t="s">
        <v>12</v>
      </c>
      <c r="C848" s="351"/>
      <c r="D848" s="353"/>
      <c r="E848" s="347"/>
      <c r="F848" s="342"/>
      <c r="H848" s="348"/>
      <c r="I848" s="348"/>
      <c r="J848" s="349"/>
      <c r="K848" s="348"/>
      <c r="L848" s="348"/>
    </row>
    <row r="849" spans="1:13" s="345" customFormat="1" ht="19.5" customHeight="1">
      <c r="B849" s="352" t="s">
        <v>383</v>
      </c>
      <c r="C849" s="351"/>
      <c r="D849" s="353"/>
      <c r="E849" s="347"/>
      <c r="F849" s="342"/>
      <c r="H849" s="348"/>
      <c r="I849" s="348"/>
      <c r="J849" s="349"/>
      <c r="K849" s="348"/>
      <c r="L849" s="348"/>
    </row>
    <row r="850" spans="1:13" s="345" customFormat="1" ht="11.25" customHeight="1">
      <c r="C850" s="351"/>
      <c r="D850" s="353"/>
      <c r="E850" s="347"/>
      <c r="F850" s="342"/>
      <c r="H850" s="348"/>
      <c r="I850" s="348"/>
      <c r="J850" s="349"/>
      <c r="K850" s="348"/>
      <c r="L850" s="348"/>
    </row>
    <row r="851" spans="1:13" s="345" customFormat="1" ht="24" customHeight="1">
      <c r="A851" s="573" t="s">
        <v>1763</v>
      </c>
      <c r="C851" s="351"/>
      <c r="D851" s="353"/>
      <c r="E851" s="347"/>
      <c r="F851" s="342"/>
      <c r="H851" s="348"/>
      <c r="I851" s="348"/>
      <c r="J851" s="349"/>
      <c r="K851" s="348"/>
      <c r="L851" s="348"/>
    </row>
    <row r="852" spans="1:13" s="129" customFormat="1" ht="8.25" customHeight="1">
      <c r="A852" s="439"/>
      <c r="B852" s="439"/>
      <c r="C852" s="440"/>
      <c r="D852" s="439"/>
      <c r="E852" s="441"/>
      <c r="F852" s="439"/>
      <c r="G852" s="439"/>
      <c r="H852" s="133"/>
      <c r="I852" s="133"/>
      <c r="J852" s="442"/>
      <c r="K852" s="133"/>
      <c r="L852" s="133"/>
      <c r="M852" s="439"/>
    </row>
    <row r="853" spans="1:13" s="258" customFormat="1" ht="12" customHeight="1">
      <c r="A853" s="325"/>
      <c r="B853" s="325"/>
      <c r="C853" s="326"/>
      <c r="D853" s="327"/>
      <c r="E853" s="325"/>
      <c r="F853" s="325"/>
      <c r="G853" s="325"/>
      <c r="H853" s="328"/>
      <c r="I853" s="328"/>
      <c r="J853" s="443"/>
      <c r="K853" s="328"/>
      <c r="L853" s="328"/>
      <c r="M853" s="257"/>
    </row>
    <row r="854" spans="1:13" s="258" customFormat="1" ht="20.100000000000001" customHeight="1">
      <c r="A854" s="814" t="s">
        <v>830</v>
      </c>
      <c r="B854" s="815"/>
      <c r="C854" s="815"/>
      <c r="D854" s="816"/>
      <c r="E854" s="444"/>
      <c r="F854" s="445"/>
      <c r="G854" s="445"/>
      <c r="H854" s="446"/>
      <c r="I854" s="446"/>
      <c r="J854" s="447"/>
      <c r="K854" s="446"/>
      <c r="L854" s="448"/>
      <c r="M854" s="360">
        <v>45768</v>
      </c>
    </row>
    <row r="855" spans="1:13" s="129" customFormat="1" ht="20.100000000000001" customHeight="1" thickBot="1">
      <c r="A855" s="449"/>
      <c r="B855" s="449"/>
      <c r="C855" s="131"/>
      <c r="D855" s="132"/>
      <c r="E855" s="208"/>
      <c r="F855" s="132"/>
      <c r="G855" s="132"/>
      <c r="H855" s="133"/>
      <c r="I855" s="210" t="s">
        <v>385</v>
      </c>
      <c r="J855" s="248"/>
      <c r="K855" s="209"/>
      <c r="L855" s="209"/>
      <c r="M855" s="132"/>
    </row>
    <row r="856" spans="1:13" s="258" customFormat="1" ht="20.100000000000001" customHeight="1" thickTop="1" thickBot="1">
      <c r="A856" s="450" t="s">
        <v>1780</v>
      </c>
      <c r="B856" s="723" t="s">
        <v>1781</v>
      </c>
      <c r="C856" s="810" t="s">
        <v>18</v>
      </c>
      <c r="D856" s="810"/>
      <c r="E856" s="451"/>
      <c r="F856" s="723" t="s">
        <v>1782</v>
      </c>
      <c r="G856" s="723" t="s">
        <v>1783</v>
      </c>
      <c r="H856" s="452" t="s">
        <v>21</v>
      </c>
      <c r="I856" s="452" t="s">
        <v>22</v>
      </c>
      <c r="J856" s="452"/>
      <c r="K856" s="452"/>
      <c r="L856" s="452" t="s">
        <v>23</v>
      </c>
      <c r="M856" s="453" t="s">
        <v>1784</v>
      </c>
    </row>
    <row r="857" spans="1:13" ht="19.899999999999999" customHeight="1">
      <c r="A857" s="454" t="s">
        <v>1986</v>
      </c>
      <c r="B857" s="455" t="s">
        <v>254</v>
      </c>
      <c r="C857" s="456">
        <v>30010</v>
      </c>
      <c r="D857" s="457"/>
      <c r="E857" s="458"/>
      <c r="F857" s="459" t="s">
        <v>831</v>
      </c>
      <c r="G857" s="459" t="s">
        <v>832</v>
      </c>
      <c r="H857" s="460">
        <v>2000</v>
      </c>
      <c r="I857" s="460">
        <f t="shared" ref="I857:I867" si="56">IF(ROUND(H857*1.1,0)=0,"",ROUND(H857*1.1,0))</f>
        <v>2200</v>
      </c>
      <c r="J857" s="461"/>
      <c r="K857" s="462">
        <f t="shared" ref="K857:K864" si="57">IF(ROUND(H857*0.9,0)=0,"",ROUND(H857*0.9,0))</f>
        <v>1800</v>
      </c>
      <c r="L857" s="460">
        <f t="shared" ref="L857:L867" si="58">IFERROR(ROUND(K857*1.1,0),"")</f>
        <v>1980</v>
      </c>
      <c r="M857" s="463"/>
    </row>
    <row r="858" spans="1:13" ht="19.899999999999999" customHeight="1">
      <c r="A858" s="464" t="s">
        <v>1987</v>
      </c>
      <c r="B858" s="465" t="s">
        <v>254</v>
      </c>
      <c r="C858" s="466">
        <v>30020</v>
      </c>
      <c r="D858" s="467"/>
      <c r="E858" s="468"/>
      <c r="F858" s="469" t="s">
        <v>833</v>
      </c>
      <c r="G858" s="469" t="s">
        <v>834</v>
      </c>
      <c r="H858" s="470">
        <v>2000</v>
      </c>
      <c r="I858" s="470">
        <f t="shared" si="56"/>
        <v>2200</v>
      </c>
      <c r="J858" s="471"/>
      <c r="K858" s="472">
        <f t="shared" si="57"/>
        <v>1800</v>
      </c>
      <c r="L858" s="470">
        <f t="shared" si="58"/>
        <v>1980</v>
      </c>
      <c r="M858" s="473"/>
    </row>
    <row r="859" spans="1:13" ht="19.899999999999999" customHeight="1">
      <c r="A859" s="464" t="s">
        <v>1988</v>
      </c>
      <c r="B859" s="465" t="s">
        <v>254</v>
      </c>
      <c r="C859" s="474">
        <v>30020</v>
      </c>
      <c r="D859" s="467"/>
      <c r="E859" s="468"/>
      <c r="F859" s="469" t="s">
        <v>833</v>
      </c>
      <c r="G859" s="469" t="s">
        <v>834</v>
      </c>
      <c r="H859" s="470">
        <v>2000</v>
      </c>
      <c r="I859" s="470">
        <f t="shared" si="56"/>
        <v>2200</v>
      </c>
      <c r="J859" s="471"/>
      <c r="K859" s="472">
        <f t="shared" si="57"/>
        <v>1800</v>
      </c>
      <c r="L859" s="470">
        <f t="shared" si="58"/>
        <v>1980</v>
      </c>
      <c r="M859" s="473"/>
    </row>
    <row r="860" spans="1:13" ht="19.899999999999999" customHeight="1">
      <c r="A860" s="464" t="s">
        <v>1989</v>
      </c>
      <c r="B860" s="465" t="s">
        <v>835</v>
      </c>
      <c r="C860" s="475">
        <v>30070</v>
      </c>
      <c r="D860" s="467"/>
      <c r="E860" s="468"/>
      <c r="F860" s="471" t="s">
        <v>836</v>
      </c>
      <c r="G860" s="471" t="s">
        <v>837</v>
      </c>
      <c r="H860" s="470">
        <v>2300</v>
      </c>
      <c r="I860" s="470">
        <f t="shared" si="56"/>
        <v>2530</v>
      </c>
      <c r="J860" s="471"/>
      <c r="K860" s="472">
        <f t="shared" si="57"/>
        <v>2070</v>
      </c>
      <c r="L860" s="470">
        <f t="shared" si="58"/>
        <v>2277</v>
      </c>
      <c r="M860" s="476"/>
    </row>
    <row r="861" spans="1:13" ht="19.899999999999999" customHeight="1">
      <c r="A861" s="477" t="s">
        <v>838</v>
      </c>
      <c r="B861" s="478" t="s">
        <v>839</v>
      </c>
      <c r="C861" s="475">
        <v>30081</v>
      </c>
      <c r="D861" s="467"/>
      <c r="E861" s="468"/>
      <c r="F861" s="471" t="s">
        <v>840</v>
      </c>
      <c r="G861" s="471" t="s">
        <v>841</v>
      </c>
      <c r="H861" s="470">
        <v>2300</v>
      </c>
      <c r="I861" s="470">
        <f t="shared" si="56"/>
        <v>2530</v>
      </c>
      <c r="J861" s="471"/>
      <c r="K861" s="472">
        <f t="shared" si="57"/>
        <v>2070</v>
      </c>
      <c r="L861" s="470">
        <f t="shared" si="58"/>
        <v>2277</v>
      </c>
      <c r="M861" s="476"/>
    </row>
    <row r="862" spans="1:13" ht="19.899999999999999" customHeight="1">
      <c r="A862" s="479"/>
      <c r="B862" s="480"/>
      <c r="C862" s="475">
        <v>30082</v>
      </c>
      <c r="D862" s="467"/>
      <c r="E862" s="468" t="s">
        <v>54</v>
      </c>
      <c r="F862" s="471" t="s">
        <v>842</v>
      </c>
      <c r="G862" s="471" t="s">
        <v>42</v>
      </c>
      <c r="H862" s="470">
        <v>2200</v>
      </c>
      <c r="I862" s="470">
        <f t="shared" si="56"/>
        <v>2420</v>
      </c>
      <c r="J862" s="471"/>
      <c r="K862" s="472">
        <f t="shared" si="57"/>
        <v>1980</v>
      </c>
      <c r="L862" s="470">
        <f t="shared" si="58"/>
        <v>2178</v>
      </c>
      <c r="M862" s="476"/>
    </row>
    <row r="863" spans="1:13" ht="19.899999999999999" customHeight="1">
      <c r="A863" s="479"/>
      <c r="B863" s="480"/>
      <c r="C863" s="475">
        <v>30083</v>
      </c>
      <c r="D863" s="467"/>
      <c r="E863" s="468" t="s">
        <v>54</v>
      </c>
      <c r="F863" s="471" t="s">
        <v>843</v>
      </c>
      <c r="G863" s="471" t="s">
        <v>844</v>
      </c>
      <c r="H863" s="470">
        <v>740</v>
      </c>
      <c r="I863" s="470">
        <f t="shared" si="56"/>
        <v>814</v>
      </c>
      <c r="J863" s="471"/>
      <c r="K863" s="472">
        <f t="shared" si="57"/>
        <v>666</v>
      </c>
      <c r="L863" s="470">
        <f t="shared" si="58"/>
        <v>733</v>
      </c>
      <c r="M863" s="476"/>
    </row>
    <row r="864" spans="1:13" ht="19.899999999999999" customHeight="1">
      <c r="A864" s="454"/>
      <c r="B864" s="455"/>
      <c r="C864" s="475">
        <v>30084</v>
      </c>
      <c r="D864" s="467"/>
      <c r="E864" s="468" t="s">
        <v>54</v>
      </c>
      <c r="F864" s="471" t="s">
        <v>845</v>
      </c>
      <c r="G864" s="471" t="s">
        <v>846</v>
      </c>
      <c r="H864" s="470">
        <v>1000</v>
      </c>
      <c r="I864" s="470">
        <f t="shared" si="56"/>
        <v>1100</v>
      </c>
      <c r="J864" s="471"/>
      <c r="K864" s="472">
        <f t="shared" si="57"/>
        <v>900</v>
      </c>
      <c r="L864" s="470">
        <f t="shared" si="58"/>
        <v>990</v>
      </c>
      <c r="M864" s="476"/>
    </row>
    <row r="865" spans="1:13" ht="19.899999999999999" customHeight="1">
      <c r="A865" s="464" t="s">
        <v>1990</v>
      </c>
      <c r="B865" s="465" t="s">
        <v>254</v>
      </c>
      <c r="C865" s="466">
        <v>30090</v>
      </c>
      <c r="D865" s="481"/>
      <c r="E865" s="468"/>
      <c r="F865" s="469" t="s">
        <v>847</v>
      </c>
      <c r="G865" s="469" t="s">
        <v>848</v>
      </c>
      <c r="H865" s="470">
        <v>2200</v>
      </c>
      <c r="I865" s="470">
        <f t="shared" si="56"/>
        <v>2420</v>
      </c>
      <c r="J865" s="471" t="s">
        <v>1811</v>
      </c>
      <c r="K865" s="472">
        <f>IF(ROUND(H865*0.95,0)=0,"",ROUND(H865*0.95,0))</f>
        <v>2090</v>
      </c>
      <c r="L865" s="470">
        <f t="shared" si="58"/>
        <v>2299</v>
      </c>
      <c r="M865" s="482" t="s">
        <v>849</v>
      </c>
    </row>
    <row r="866" spans="1:13" ht="19.899999999999999" customHeight="1">
      <c r="A866" s="464" t="s">
        <v>850</v>
      </c>
      <c r="B866" s="465" t="s">
        <v>851</v>
      </c>
      <c r="C866" s="475">
        <v>30100</v>
      </c>
      <c r="D866" s="467"/>
      <c r="E866" s="468"/>
      <c r="F866" s="471"/>
      <c r="G866" s="471"/>
      <c r="H866" s="470"/>
      <c r="I866" s="470" t="str">
        <f t="shared" si="56"/>
        <v/>
      </c>
      <c r="J866" s="471"/>
      <c r="K866" s="472" t="str">
        <f>IF(ROUND(H866*0.9,0)=0,"",ROUND(H866*0.9,0))</f>
        <v/>
      </c>
      <c r="L866" s="470" t="str">
        <f t="shared" si="58"/>
        <v/>
      </c>
      <c r="M866" s="476"/>
    </row>
    <row r="867" spans="1:13" ht="19.899999999999999" customHeight="1">
      <c r="A867" s="477" t="s">
        <v>1991</v>
      </c>
      <c r="B867" s="478" t="s">
        <v>254</v>
      </c>
      <c r="C867" s="475">
        <v>30121</v>
      </c>
      <c r="D867" s="467"/>
      <c r="E867" s="468"/>
      <c r="F867" s="471" t="s">
        <v>852</v>
      </c>
      <c r="G867" s="471" t="s">
        <v>853</v>
      </c>
      <c r="H867" s="470">
        <v>3850</v>
      </c>
      <c r="I867" s="470">
        <f t="shared" si="56"/>
        <v>4235</v>
      </c>
      <c r="J867" s="471" t="s">
        <v>1811</v>
      </c>
      <c r="K867" s="472">
        <f>IF(ROUND(H867*0.95,0)=0,"",ROUND(H867*0.95,0))</f>
        <v>3658</v>
      </c>
      <c r="L867" s="470">
        <f t="shared" si="58"/>
        <v>4024</v>
      </c>
      <c r="M867" s="476"/>
    </row>
    <row r="868" spans="1:13" ht="19.899999999999999" customHeight="1">
      <c r="A868" s="479"/>
      <c r="B868" s="480"/>
      <c r="C868" s="475">
        <v>30122</v>
      </c>
      <c r="D868" s="467"/>
      <c r="E868" s="468"/>
      <c r="F868" s="471" t="s">
        <v>854</v>
      </c>
      <c r="G868" s="471"/>
      <c r="H868" s="470">
        <v>598</v>
      </c>
      <c r="I868" s="470">
        <v>598</v>
      </c>
      <c r="J868" s="471" t="s">
        <v>1811</v>
      </c>
      <c r="K868" s="472"/>
      <c r="L868" s="470">
        <v>598</v>
      </c>
      <c r="M868" s="483"/>
    </row>
    <row r="869" spans="1:13" ht="19.899999999999999" customHeight="1">
      <c r="A869" s="454"/>
      <c r="B869" s="455"/>
      <c r="C869" s="475">
        <v>30123</v>
      </c>
      <c r="D869" s="467"/>
      <c r="E869" s="468"/>
      <c r="F869" s="471" t="s">
        <v>855</v>
      </c>
      <c r="G869" s="471"/>
      <c r="H869" s="470">
        <v>2078</v>
      </c>
      <c r="I869" s="470">
        <v>2078</v>
      </c>
      <c r="J869" s="471" t="s">
        <v>1811</v>
      </c>
      <c r="K869" s="472"/>
      <c r="L869" s="470">
        <v>2078</v>
      </c>
      <c r="M869" s="483"/>
    </row>
    <row r="870" spans="1:13" ht="19.899999999999999" customHeight="1" thickBot="1">
      <c r="A870" s="484"/>
      <c r="B870" s="485"/>
      <c r="C870" s="486"/>
      <c r="D870" s="487"/>
      <c r="E870" s="488"/>
      <c r="F870" s="489"/>
      <c r="G870" s="489"/>
      <c r="H870" s="490"/>
      <c r="I870" s="490"/>
      <c r="J870" s="489"/>
      <c r="K870" s="491"/>
      <c r="L870" s="490"/>
      <c r="M870" s="492"/>
    </row>
    <row r="871" spans="1:13" ht="19.899999999999999" customHeight="1" thickTop="1">
      <c r="A871" s="183"/>
      <c r="B871" s="183"/>
    </row>
    <row r="872" spans="1:13" s="60" customFormat="1" ht="20.100000000000001" customHeight="1" thickBot="1">
      <c r="A872" s="56"/>
      <c r="B872" s="56"/>
      <c r="C872" s="101"/>
      <c r="D872" s="56"/>
      <c r="E872" s="52"/>
      <c r="F872" s="56"/>
      <c r="G872" s="56"/>
      <c r="H872" s="53"/>
      <c r="I872" s="53"/>
      <c r="J872" s="250"/>
      <c r="K872" s="56"/>
      <c r="L872" s="53"/>
      <c r="M872" s="56"/>
    </row>
    <row r="873" spans="1:13" s="60" customFormat="1" ht="20.100000000000001" customHeight="1" thickTop="1" thickBot="1">
      <c r="A873" s="811" t="s">
        <v>1992</v>
      </c>
      <c r="B873" s="812"/>
      <c r="C873" s="812"/>
      <c r="D873" s="812"/>
      <c r="E873" s="812"/>
      <c r="F873" s="813"/>
      <c r="G873" s="56"/>
      <c r="H873" s="53"/>
      <c r="I873" s="53"/>
      <c r="J873" s="250"/>
      <c r="K873" s="56"/>
      <c r="L873" s="53"/>
      <c r="M873" s="56"/>
    </row>
    <row r="874" spans="1:13" s="60" customFormat="1" ht="20.100000000000001" customHeight="1" thickTop="1">
      <c r="A874" s="56"/>
      <c r="B874" s="56"/>
      <c r="C874" s="101"/>
      <c r="D874" s="56"/>
      <c r="E874" s="52"/>
      <c r="F874" s="56"/>
      <c r="G874" s="56"/>
      <c r="H874" s="53"/>
      <c r="I874" s="53"/>
      <c r="J874" s="250"/>
      <c r="K874" s="56"/>
      <c r="L874" s="53"/>
      <c r="M874" s="56"/>
    </row>
    <row r="875" spans="1:13" s="277" customFormat="1" ht="20.100000000000001" customHeight="1">
      <c r="A875" s="807" t="s">
        <v>1993</v>
      </c>
      <c r="B875" s="808"/>
      <c r="C875" s="808"/>
      <c r="D875" s="809"/>
      <c r="E875" s="253"/>
      <c r="F875" s="254"/>
      <c r="G875" s="254"/>
      <c r="H875" s="255"/>
      <c r="I875" s="255"/>
      <c r="J875" s="256"/>
      <c r="K875" s="255"/>
      <c r="L875" s="255"/>
      <c r="M875" s="254"/>
    </row>
    <row r="876" spans="1:13" s="277" customFormat="1" ht="20.100000000000001" customHeight="1" thickBot="1">
      <c r="A876" s="259"/>
      <c r="B876" s="259"/>
      <c r="C876" s="398"/>
      <c r="D876" s="398"/>
      <c r="E876" s="253"/>
      <c r="F876" s="254"/>
      <c r="G876" s="254"/>
      <c r="H876" s="255"/>
      <c r="I876" s="255"/>
      <c r="J876" s="256"/>
      <c r="K876" s="255"/>
      <c r="L876" s="255"/>
      <c r="M876" s="254"/>
    </row>
    <row r="877" spans="1:13" s="258" customFormat="1" ht="20.100000000000001" customHeight="1" thickTop="1" thickBot="1">
      <c r="A877" s="450" t="s">
        <v>1793</v>
      </c>
      <c r="B877" s="723" t="s">
        <v>1794</v>
      </c>
      <c r="C877" s="810" t="s">
        <v>18</v>
      </c>
      <c r="D877" s="810"/>
      <c r="E877" s="451"/>
      <c r="F877" s="723" t="s">
        <v>1795</v>
      </c>
      <c r="G877" s="723" t="s">
        <v>1796</v>
      </c>
      <c r="H877" s="452" t="s">
        <v>21</v>
      </c>
      <c r="I877" s="452" t="s">
        <v>22</v>
      </c>
      <c r="J877" s="452"/>
      <c r="K877" s="452"/>
      <c r="L877" s="452" t="s">
        <v>23</v>
      </c>
      <c r="M877" s="453" t="s">
        <v>1797</v>
      </c>
    </row>
    <row r="878" spans="1:13" s="277" customFormat="1" ht="20.100000000000001" customHeight="1">
      <c r="A878" s="493"/>
      <c r="B878" s="494"/>
      <c r="C878" s="495"/>
      <c r="D878" s="496"/>
      <c r="E878" s="497"/>
      <c r="F878" s="498"/>
      <c r="G878" s="498"/>
      <c r="H878" s="499"/>
      <c r="I878" s="499"/>
      <c r="J878" s="499"/>
      <c r="K878" s="499"/>
      <c r="L878" s="499"/>
      <c r="M878" s="500"/>
    </row>
    <row r="879" spans="1:13" s="277" customFormat="1" ht="20.100000000000001" customHeight="1" thickBot="1">
      <c r="A879" s="501"/>
      <c r="B879" s="502"/>
      <c r="C879" s="503"/>
      <c r="D879" s="504"/>
      <c r="E879" s="505"/>
      <c r="F879" s="506"/>
      <c r="G879" s="506"/>
      <c r="H879" s="507"/>
      <c r="I879" s="507"/>
      <c r="J879" s="507"/>
      <c r="K879" s="507"/>
      <c r="L879" s="507"/>
      <c r="M879" s="508"/>
    </row>
    <row r="880" spans="1:13" s="515" customFormat="1" ht="20.100000000000001" customHeight="1" thickTop="1">
      <c r="A880" s="509"/>
      <c r="B880" s="509"/>
      <c r="C880" s="510"/>
      <c r="D880" s="510"/>
      <c r="E880" s="55"/>
      <c r="F880" s="511"/>
      <c r="G880" s="511"/>
      <c r="H880" s="512"/>
      <c r="I880" s="512"/>
      <c r="J880" s="513"/>
      <c r="K880" s="512"/>
      <c r="L880" s="514"/>
      <c r="M880" s="511"/>
    </row>
    <row r="881" spans="1:13" s="277" customFormat="1" ht="20.100000000000001" customHeight="1">
      <c r="A881" s="807" t="s">
        <v>1994</v>
      </c>
      <c r="B881" s="808"/>
      <c r="C881" s="808"/>
      <c r="D881" s="809"/>
      <c r="E881" s="253"/>
      <c r="F881" s="254"/>
      <c r="G881" s="254"/>
      <c r="H881" s="255"/>
      <c r="I881" s="255"/>
      <c r="J881" s="256"/>
      <c r="K881" s="255"/>
      <c r="L881" s="255"/>
      <c r="M881" s="254"/>
    </row>
    <row r="882" spans="1:13" s="277" customFormat="1" ht="20.100000000000001" customHeight="1" thickBot="1">
      <c r="A882" s="259"/>
      <c r="B882" s="259"/>
      <c r="C882" s="398"/>
      <c r="D882" s="398"/>
      <c r="E882" s="253"/>
      <c r="F882" s="254"/>
      <c r="G882" s="254"/>
      <c r="H882" s="255"/>
      <c r="I882" s="255"/>
      <c r="J882" s="256"/>
      <c r="K882" s="255"/>
      <c r="L882" s="255"/>
      <c r="M882" s="254"/>
    </row>
    <row r="883" spans="1:13" s="258" customFormat="1" ht="20.100000000000001" customHeight="1" thickTop="1" thickBot="1">
      <c r="A883" s="450" t="s">
        <v>1793</v>
      </c>
      <c r="B883" s="723" t="s">
        <v>1794</v>
      </c>
      <c r="C883" s="810" t="s">
        <v>18</v>
      </c>
      <c r="D883" s="810"/>
      <c r="E883" s="451"/>
      <c r="F883" s="723" t="s">
        <v>1795</v>
      </c>
      <c r="G883" s="723" t="s">
        <v>1796</v>
      </c>
      <c r="H883" s="452" t="s">
        <v>21</v>
      </c>
      <c r="I883" s="452" t="s">
        <v>22</v>
      </c>
      <c r="J883" s="516"/>
      <c r="K883" s="452"/>
      <c r="L883" s="452" t="s">
        <v>23</v>
      </c>
      <c r="M883" s="453" t="s">
        <v>1797</v>
      </c>
    </row>
    <row r="884" spans="1:13" ht="19.899999999999999" customHeight="1">
      <c r="A884" s="479" t="s">
        <v>856</v>
      </c>
      <c r="B884" s="480" t="s">
        <v>857</v>
      </c>
      <c r="C884" s="517">
        <v>30311</v>
      </c>
      <c r="D884" s="457"/>
      <c r="E884" s="458"/>
      <c r="F884" s="461" t="s">
        <v>858</v>
      </c>
      <c r="G884" s="461" t="s">
        <v>859</v>
      </c>
      <c r="H884" s="460">
        <v>2700</v>
      </c>
      <c r="I884" s="460">
        <f>IF(ROUND(H884*1.1,0)=0,"",ROUND(H884*1.1,0))</f>
        <v>2970</v>
      </c>
      <c r="J884" s="461"/>
      <c r="K884" s="462">
        <f>IF(ROUND(H884*0.9,0)=0,"",ROUND(H884*0.9,0))</f>
        <v>2430</v>
      </c>
      <c r="L884" s="460">
        <f>IFERROR(ROUND(K884*1.1,0),"")</f>
        <v>2673</v>
      </c>
      <c r="M884" s="518"/>
    </row>
    <row r="885" spans="1:13" ht="19.899999999999999" customHeight="1">
      <c r="A885" s="479"/>
      <c r="B885" s="480"/>
      <c r="C885" s="474">
        <v>30320</v>
      </c>
      <c r="D885" s="467"/>
      <c r="E885" s="468" t="s">
        <v>54</v>
      </c>
      <c r="F885" s="471" t="s">
        <v>860</v>
      </c>
      <c r="G885" s="471" t="s">
        <v>861</v>
      </c>
      <c r="H885" s="470">
        <v>2500</v>
      </c>
      <c r="I885" s="470">
        <f>IF(ROUND(H885*1.1,0)=0,"",ROUND(H885*1.1,0))</f>
        <v>2750</v>
      </c>
      <c r="J885" s="471"/>
      <c r="K885" s="472">
        <f>IF(ROUND(H885*0.9,0)=0,"",ROUND(H885*0.9,0))</f>
        <v>2250</v>
      </c>
      <c r="L885" s="470">
        <f>IFERROR(ROUND(K885*1.1,0),"")</f>
        <v>2475</v>
      </c>
      <c r="M885" s="476"/>
    </row>
    <row r="886" spans="1:13" ht="19.899999999999999" customHeight="1">
      <c r="A886" s="479"/>
      <c r="B886" s="480"/>
      <c r="C886" s="475">
        <v>30313</v>
      </c>
      <c r="D886" s="467"/>
      <c r="E886" s="468" t="s">
        <v>54</v>
      </c>
      <c r="F886" s="471" t="s">
        <v>862</v>
      </c>
      <c r="G886" s="471" t="s">
        <v>863</v>
      </c>
      <c r="H886" s="470">
        <v>1580</v>
      </c>
      <c r="I886" s="470">
        <f>IF(ROUND(H886*1.1,0)=0,"",ROUND(H886*1.1,0))</f>
        <v>1738</v>
      </c>
      <c r="J886" s="471"/>
      <c r="K886" s="472">
        <f>IF(ROUND(H886*0.9,0)=0,"",ROUND(H886*0.9,0))</f>
        <v>1422</v>
      </c>
      <c r="L886" s="470">
        <f>IFERROR(ROUND(K886*1.1,0),"")</f>
        <v>1564</v>
      </c>
      <c r="M886" s="476"/>
    </row>
    <row r="887" spans="1:13" s="60" customFormat="1" ht="20.100000000000001" customHeight="1">
      <c r="A887" s="519" t="s">
        <v>864</v>
      </c>
      <c r="B887" s="520"/>
      <c r="C887" s="521">
        <v>30314</v>
      </c>
      <c r="D887" s="522"/>
      <c r="E887" s="523" t="s">
        <v>865</v>
      </c>
      <c r="F887" s="524" t="s">
        <v>866</v>
      </c>
      <c r="G887" s="524"/>
      <c r="H887" s="525">
        <v>3696</v>
      </c>
      <c r="I887" s="525">
        <f t="shared" ref="I887:I892" si="59">IF(ROUND(H887*1,0)=0,"",ROUND(H887*1,0))</f>
        <v>3696</v>
      </c>
      <c r="J887" s="526" t="s">
        <v>1920</v>
      </c>
      <c r="K887" s="524">
        <f t="shared" ref="K887:K892" si="60">IF(ROUND(H887*1,0)=0,"",ROUND(H887*1,0))</f>
        <v>3696</v>
      </c>
      <c r="L887" s="525">
        <f t="shared" ref="L887:L892" si="61">IFERROR(ROUND(K887*1,0),"")</f>
        <v>3696</v>
      </c>
      <c r="M887" s="527" t="s">
        <v>867</v>
      </c>
    </row>
    <row r="888" spans="1:13" s="60" customFormat="1" ht="20.100000000000001" customHeight="1">
      <c r="A888" s="519" t="s">
        <v>868</v>
      </c>
      <c r="B888" s="520"/>
      <c r="C888" s="521">
        <v>30315</v>
      </c>
      <c r="D888" s="522"/>
      <c r="E888" s="523" t="s">
        <v>865</v>
      </c>
      <c r="F888" s="524" t="s">
        <v>1995</v>
      </c>
      <c r="G888" s="524"/>
      <c r="H888" s="525">
        <v>1144</v>
      </c>
      <c r="I888" s="525">
        <f t="shared" si="59"/>
        <v>1144</v>
      </c>
      <c r="J888" s="526" t="s">
        <v>1811</v>
      </c>
      <c r="K888" s="524">
        <f t="shared" si="60"/>
        <v>1144</v>
      </c>
      <c r="L888" s="525">
        <f t="shared" si="61"/>
        <v>1144</v>
      </c>
      <c r="M888" s="528"/>
    </row>
    <row r="889" spans="1:13" s="60" customFormat="1" ht="20.100000000000001" customHeight="1">
      <c r="A889" s="529"/>
      <c r="B889" s="520"/>
      <c r="C889" s="521">
        <v>30316</v>
      </c>
      <c r="D889" s="522"/>
      <c r="E889" s="523" t="s">
        <v>865</v>
      </c>
      <c r="F889" s="524" t="s">
        <v>869</v>
      </c>
      <c r="G889" s="524"/>
      <c r="H889" s="525">
        <v>396</v>
      </c>
      <c r="I889" s="525">
        <f t="shared" si="59"/>
        <v>396</v>
      </c>
      <c r="J889" s="526" t="s">
        <v>1811</v>
      </c>
      <c r="K889" s="524">
        <f t="shared" si="60"/>
        <v>396</v>
      </c>
      <c r="L889" s="525">
        <f t="shared" si="61"/>
        <v>396</v>
      </c>
      <c r="M889" s="528"/>
    </row>
    <row r="890" spans="1:13" s="60" customFormat="1" ht="20.100000000000001" customHeight="1">
      <c r="A890" s="529"/>
      <c r="B890" s="520"/>
      <c r="C890" s="521">
        <v>30317</v>
      </c>
      <c r="D890" s="522"/>
      <c r="E890" s="523" t="s">
        <v>865</v>
      </c>
      <c r="F890" s="524" t="s">
        <v>870</v>
      </c>
      <c r="G890" s="524"/>
      <c r="H890" s="525">
        <v>616</v>
      </c>
      <c r="I890" s="525">
        <f t="shared" si="59"/>
        <v>616</v>
      </c>
      <c r="J890" s="526" t="s">
        <v>1811</v>
      </c>
      <c r="K890" s="524">
        <f t="shared" si="60"/>
        <v>616</v>
      </c>
      <c r="L890" s="525">
        <f t="shared" si="61"/>
        <v>616</v>
      </c>
      <c r="M890" s="528"/>
    </row>
    <row r="891" spans="1:13" s="60" customFormat="1" ht="20.100000000000001" customHeight="1">
      <c r="A891" s="529"/>
      <c r="B891" s="520"/>
      <c r="C891" s="521">
        <v>30318</v>
      </c>
      <c r="D891" s="522"/>
      <c r="E891" s="523" t="s">
        <v>865</v>
      </c>
      <c r="F891" s="524" t="s">
        <v>871</v>
      </c>
      <c r="G891" s="524"/>
      <c r="H891" s="525">
        <v>528</v>
      </c>
      <c r="I891" s="525">
        <f t="shared" si="59"/>
        <v>528</v>
      </c>
      <c r="J891" s="526" t="s">
        <v>1811</v>
      </c>
      <c r="K891" s="524">
        <f t="shared" si="60"/>
        <v>528</v>
      </c>
      <c r="L891" s="525">
        <f t="shared" si="61"/>
        <v>528</v>
      </c>
      <c r="M891" s="528"/>
    </row>
    <row r="892" spans="1:13" s="60" customFormat="1" ht="20.100000000000001" customHeight="1">
      <c r="A892" s="530"/>
      <c r="B892" s="531"/>
      <c r="C892" s="521">
        <v>30319</v>
      </c>
      <c r="D892" s="522"/>
      <c r="E892" s="523" t="s">
        <v>865</v>
      </c>
      <c r="F892" s="524" t="s">
        <v>872</v>
      </c>
      <c r="G892" s="524"/>
      <c r="H892" s="525">
        <v>352</v>
      </c>
      <c r="I892" s="525">
        <f t="shared" si="59"/>
        <v>352</v>
      </c>
      <c r="J892" s="526" t="s">
        <v>1811</v>
      </c>
      <c r="K892" s="524">
        <f t="shared" si="60"/>
        <v>352</v>
      </c>
      <c r="L892" s="525">
        <f t="shared" si="61"/>
        <v>352</v>
      </c>
      <c r="M892" s="528"/>
    </row>
    <row r="893" spans="1:13" ht="19.899999999999999" customHeight="1">
      <c r="A893" s="464" t="s">
        <v>873</v>
      </c>
      <c r="B893" s="465" t="s">
        <v>874</v>
      </c>
      <c r="C893" s="475">
        <v>30320</v>
      </c>
      <c r="D893" s="467"/>
      <c r="E893" s="468"/>
      <c r="F893" s="471" t="s">
        <v>860</v>
      </c>
      <c r="G893" s="471" t="s">
        <v>861</v>
      </c>
      <c r="H893" s="470">
        <v>2500</v>
      </c>
      <c r="I893" s="470">
        <f t="shared" ref="I893:I902" si="62">IF(ROUND(H893*1.1,0)=0,"",ROUND(H893*1.1,0))</f>
        <v>2750</v>
      </c>
      <c r="J893" s="471"/>
      <c r="K893" s="472">
        <f>IF(ROUND(H893*0.9,0)=0,"",ROUND(H893*0.9,0))</f>
        <v>2250</v>
      </c>
      <c r="L893" s="470">
        <f t="shared" ref="L893:L902" si="63">IFERROR(ROUND(K893*1.1,0),"")</f>
        <v>2475</v>
      </c>
      <c r="M893" s="476"/>
    </row>
    <row r="894" spans="1:13" ht="19.899999999999999" customHeight="1">
      <c r="A894" s="464" t="s">
        <v>875</v>
      </c>
      <c r="B894" s="465" t="s">
        <v>876</v>
      </c>
      <c r="C894" s="475">
        <v>30330</v>
      </c>
      <c r="D894" s="467"/>
      <c r="E894" s="468" t="s">
        <v>73</v>
      </c>
      <c r="F894" s="471" t="s">
        <v>877</v>
      </c>
      <c r="G894" s="471" t="s">
        <v>878</v>
      </c>
      <c r="H894" s="470">
        <v>3200</v>
      </c>
      <c r="I894" s="470">
        <f t="shared" si="62"/>
        <v>3520</v>
      </c>
      <c r="J894" s="471" t="s">
        <v>1811</v>
      </c>
      <c r="K894" s="472">
        <f>IF(ROUND(H894*0.95,0)=0,"",ROUND(H894*0.95,0))</f>
        <v>3040</v>
      </c>
      <c r="L894" s="470">
        <f t="shared" si="63"/>
        <v>3344</v>
      </c>
      <c r="M894" s="482" t="s">
        <v>849</v>
      </c>
    </row>
    <row r="895" spans="1:13" ht="19.899999999999999" customHeight="1">
      <c r="A895" s="464" t="s">
        <v>879</v>
      </c>
      <c r="B895" s="465" t="s">
        <v>880</v>
      </c>
      <c r="C895" s="475">
        <v>30340</v>
      </c>
      <c r="D895" s="467"/>
      <c r="E895" s="468"/>
      <c r="F895" s="471" t="s">
        <v>881</v>
      </c>
      <c r="G895" s="471" t="s">
        <v>863</v>
      </c>
      <c r="H895" s="470">
        <v>2200</v>
      </c>
      <c r="I895" s="470">
        <f t="shared" si="62"/>
        <v>2420</v>
      </c>
      <c r="J895" s="471"/>
      <c r="K895" s="472">
        <f t="shared" ref="K895:K902" si="64">IF(ROUND(H895*0.9,0)=0,"",ROUND(H895*0.9,0))</f>
        <v>1980</v>
      </c>
      <c r="L895" s="470">
        <f t="shared" si="63"/>
        <v>2178</v>
      </c>
      <c r="M895" s="476"/>
    </row>
    <row r="896" spans="1:13" ht="19.899999999999999" customHeight="1">
      <c r="A896" s="464" t="s">
        <v>882</v>
      </c>
      <c r="B896" s="465" t="s">
        <v>883</v>
      </c>
      <c r="C896" s="475">
        <v>30350</v>
      </c>
      <c r="D896" s="467"/>
      <c r="E896" s="468"/>
      <c r="F896" s="471"/>
      <c r="G896" s="471"/>
      <c r="H896" s="470"/>
      <c r="I896" s="470" t="str">
        <f t="shared" si="62"/>
        <v/>
      </c>
      <c r="J896" s="471"/>
      <c r="K896" s="472" t="str">
        <f t="shared" si="64"/>
        <v/>
      </c>
      <c r="L896" s="470" t="str">
        <f t="shared" si="63"/>
        <v/>
      </c>
      <c r="M896" s="476"/>
    </row>
    <row r="897" spans="1:13" ht="19.899999999999999" customHeight="1">
      <c r="A897" s="464" t="s">
        <v>884</v>
      </c>
      <c r="B897" s="465" t="s">
        <v>885</v>
      </c>
      <c r="C897" s="475">
        <v>30360</v>
      </c>
      <c r="D897" s="467"/>
      <c r="E897" s="468"/>
      <c r="F897" s="471" t="s">
        <v>886</v>
      </c>
      <c r="G897" s="471" t="s">
        <v>859</v>
      </c>
      <c r="H897" s="470">
        <v>2100</v>
      </c>
      <c r="I897" s="470">
        <f t="shared" si="62"/>
        <v>2310</v>
      </c>
      <c r="J897" s="471"/>
      <c r="K897" s="472">
        <f t="shared" si="64"/>
        <v>1890</v>
      </c>
      <c r="L897" s="470">
        <f t="shared" si="63"/>
        <v>2079</v>
      </c>
      <c r="M897" s="476"/>
    </row>
    <row r="898" spans="1:13" ht="19.899999999999999" customHeight="1">
      <c r="A898" s="464" t="s">
        <v>887</v>
      </c>
      <c r="B898" s="465" t="s">
        <v>888</v>
      </c>
      <c r="C898" s="475">
        <v>30370</v>
      </c>
      <c r="D898" s="467"/>
      <c r="E898" s="468"/>
      <c r="F898" s="471" t="s">
        <v>889</v>
      </c>
      <c r="G898" s="471" t="s">
        <v>154</v>
      </c>
      <c r="H898" s="470">
        <v>2900</v>
      </c>
      <c r="I898" s="470">
        <f t="shared" si="62"/>
        <v>3190</v>
      </c>
      <c r="J898" s="471"/>
      <c r="K898" s="472">
        <f t="shared" si="64"/>
        <v>2610</v>
      </c>
      <c r="L898" s="470">
        <f t="shared" si="63"/>
        <v>2871</v>
      </c>
      <c r="M898" s="483"/>
    </row>
    <row r="899" spans="1:13" ht="19.899999999999999" customHeight="1">
      <c r="A899" s="464" t="s">
        <v>890</v>
      </c>
      <c r="B899" s="465" t="s">
        <v>891</v>
      </c>
      <c r="C899" s="475">
        <v>30380</v>
      </c>
      <c r="D899" s="467"/>
      <c r="E899" s="468"/>
      <c r="F899" s="471"/>
      <c r="G899" s="471"/>
      <c r="H899" s="470"/>
      <c r="I899" s="470" t="str">
        <f t="shared" si="62"/>
        <v/>
      </c>
      <c r="J899" s="471"/>
      <c r="K899" s="472" t="str">
        <f t="shared" si="64"/>
        <v/>
      </c>
      <c r="L899" s="470" t="str">
        <f t="shared" si="63"/>
        <v/>
      </c>
      <c r="M899" s="476"/>
    </row>
    <row r="900" spans="1:13" ht="19.899999999999999" customHeight="1">
      <c r="A900" s="464" t="s">
        <v>892</v>
      </c>
      <c r="B900" s="465" t="s">
        <v>893</v>
      </c>
      <c r="C900" s="475">
        <v>30390</v>
      </c>
      <c r="D900" s="467"/>
      <c r="E900" s="468"/>
      <c r="F900" s="471" t="s">
        <v>894</v>
      </c>
      <c r="G900" s="471" t="s">
        <v>863</v>
      </c>
      <c r="H900" s="470">
        <v>1650</v>
      </c>
      <c r="I900" s="470">
        <f t="shared" si="62"/>
        <v>1815</v>
      </c>
      <c r="J900" s="471"/>
      <c r="K900" s="472">
        <f t="shared" si="64"/>
        <v>1485</v>
      </c>
      <c r="L900" s="470">
        <f t="shared" si="63"/>
        <v>1634</v>
      </c>
      <c r="M900" s="476" t="s">
        <v>895</v>
      </c>
    </row>
    <row r="901" spans="1:13" ht="19.899999999999999" customHeight="1">
      <c r="A901" s="464" t="s">
        <v>896</v>
      </c>
      <c r="B901" s="465" t="s">
        <v>897</v>
      </c>
      <c r="C901" s="475">
        <v>30401</v>
      </c>
      <c r="D901" s="467"/>
      <c r="E901" s="468"/>
      <c r="F901" s="471" t="s">
        <v>898</v>
      </c>
      <c r="G901" s="471" t="s">
        <v>899</v>
      </c>
      <c r="H901" s="470">
        <v>2300</v>
      </c>
      <c r="I901" s="470">
        <f t="shared" si="62"/>
        <v>2530</v>
      </c>
      <c r="J901" s="471"/>
      <c r="K901" s="472">
        <f t="shared" si="64"/>
        <v>2070</v>
      </c>
      <c r="L901" s="470">
        <f t="shared" si="63"/>
        <v>2277</v>
      </c>
      <c r="M901" s="476"/>
    </row>
    <row r="902" spans="1:13" ht="19.899999999999999" customHeight="1">
      <c r="A902" s="464" t="s">
        <v>896</v>
      </c>
      <c r="B902" s="465" t="s">
        <v>897</v>
      </c>
      <c r="C902" s="475">
        <v>30402</v>
      </c>
      <c r="D902" s="467"/>
      <c r="E902" s="468" t="s">
        <v>54</v>
      </c>
      <c r="F902" s="471" t="s">
        <v>900</v>
      </c>
      <c r="G902" s="471" t="s">
        <v>901</v>
      </c>
      <c r="H902" s="470">
        <v>1700</v>
      </c>
      <c r="I902" s="470">
        <f t="shared" si="62"/>
        <v>1870</v>
      </c>
      <c r="J902" s="471"/>
      <c r="K902" s="472">
        <f t="shared" si="64"/>
        <v>1530</v>
      </c>
      <c r="L902" s="470">
        <f t="shared" si="63"/>
        <v>1683</v>
      </c>
      <c r="M902" s="476"/>
    </row>
    <row r="903" spans="1:13" ht="19.899999999999999" customHeight="1" thickBot="1">
      <c r="A903" s="484"/>
      <c r="B903" s="485"/>
      <c r="C903" s="486"/>
      <c r="D903" s="487"/>
      <c r="E903" s="488"/>
      <c r="F903" s="489"/>
      <c r="G903" s="489"/>
      <c r="H903" s="490"/>
      <c r="I903" s="490"/>
      <c r="J903" s="489"/>
      <c r="K903" s="491"/>
      <c r="L903" s="490"/>
      <c r="M903" s="492"/>
    </row>
    <row r="904" spans="1:13" ht="19.899999999999999" customHeight="1" thickTop="1">
      <c r="A904" s="183"/>
      <c r="B904" s="183"/>
    </row>
    <row r="905" spans="1:13" s="60" customFormat="1" ht="9.75" customHeight="1">
      <c r="A905" s="56"/>
      <c r="B905" s="56"/>
      <c r="C905" s="101"/>
      <c r="D905" s="56"/>
      <c r="E905" s="52"/>
      <c r="F905" s="56"/>
      <c r="G905" s="56"/>
      <c r="H905" s="53"/>
      <c r="I905" s="53"/>
      <c r="J905" s="56"/>
      <c r="K905" s="56"/>
      <c r="L905" s="53"/>
      <c r="M905" s="56"/>
    </row>
    <row r="906" spans="1:13" s="277" customFormat="1" ht="20.100000000000001" customHeight="1">
      <c r="A906" s="807" t="s">
        <v>1996</v>
      </c>
      <c r="B906" s="808"/>
      <c r="C906" s="808"/>
      <c r="D906" s="809"/>
      <c r="E906" s="253"/>
      <c r="F906" s="254"/>
      <c r="G906" s="254"/>
      <c r="H906" s="255"/>
      <c r="I906" s="255"/>
      <c r="J906" s="256"/>
      <c r="K906" s="255"/>
      <c r="L906" s="255"/>
      <c r="M906" s="254"/>
    </row>
    <row r="907" spans="1:13" s="277" customFormat="1" ht="20.100000000000001" customHeight="1" thickBot="1">
      <c r="A907" s="532"/>
      <c r="B907" s="532"/>
      <c r="C907" s="326"/>
      <c r="D907" s="533"/>
      <c r="E907" s="253"/>
      <c r="F907" s="534"/>
      <c r="G907" s="254"/>
      <c r="H907" s="255"/>
      <c r="I907" s="255"/>
      <c r="J907" s="256"/>
      <c r="K907" s="255"/>
      <c r="L907" s="255"/>
      <c r="M907" s="254"/>
    </row>
    <row r="908" spans="1:13" s="258" customFormat="1" ht="20.100000000000001" customHeight="1" thickTop="1" thickBot="1">
      <c r="A908" s="450" t="s">
        <v>1780</v>
      </c>
      <c r="B908" s="723" t="s">
        <v>1781</v>
      </c>
      <c r="C908" s="810" t="s">
        <v>18</v>
      </c>
      <c r="D908" s="810"/>
      <c r="E908" s="451"/>
      <c r="F908" s="723" t="s">
        <v>1782</v>
      </c>
      <c r="G908" s="723" t="s">
        <v>1783</v>
      </c>
      <c r="H908" s="452" t="s">
        <v>21</v>
      </c>
      <c r="I908" s="452" t="s">
        <v>22</v>
      </c>
      <c r="J908" s="516"/>
      <c r="K908" s="452"/>
      <c r="L908" s="452" t="s">
        <v>23</v>
      </c>
      <c r="M908" s="453" t="s">
        <v>1784</v>
      </c>
    </row>
    <row r="909" spans="1:13" ht="19.899999999999999" customHeight="1">
      <c r="A909" s="454" t="s">
        <v>902</v>
      </c>
      <c r="B909" s="455" t="s">
        <v>893</v>
      </c>
      <c r="C909" s="517">
        <v>30410</v>
      </c>
      <c r="D909" s="457"/>
      <c r="E909" s="458"/>
      <c r="F909" s="461" t="s">
        <v>903</v>
      </c>
      <c r="G909" s="461" t="s">
        <v>904</v>
      </c>
      <c r="H909" s="460">
        <v>2600</v>
      </c>
      <c r="I909" s="460">
        <f t="shared" ref="I909:I925" si="65">IF(ROUND(H909*1.1,0)=0,"",ROUND(H909*1.1,0))</f>
        <v>2860</v>
      </c>
      <c r="J909" s="461"/>
      <c r="K909" s="462">
        <f t="shared" ref="K909:K925" si="66">IF(ROUND(H909*0.9,0)=0,"",ROUND(H909*0.9,0))</f>
        <v>2340</v>
      </c>
      <c r="L909" s="460">
        <f t="shared" ref="L909:L925" si="67">IFERROR(ROUND(K909*1.1,0),"")</f>
        <v>2574</v>
      </c>
      <c r="M909" s="535" t="s">
        <v>905</v>
      </c>
    </row>
    <row r="910" spans="1:13" ht="19.899999999999999" customHeight="1">
      <c r="A910" s="477" t="s">
        <v>1997</v>
      </c>
      <c r="B910" s="478" t="s">
        <v>906</v>
      </c>
      <c r="C910" s="475">
        <v>30511</v>
      </c>
      <c r="D910" s="467"/>
      <c r="E910" s="468"/>
      <c r="F910" s="471" t="s">
        <v>907</v>
      </c>
      <c r="G910" s="471" t="s">
        <v>859</v>
      </c>
      <c r="H910" s="470">
        <v>2700</v>
      </c>
      <c r="I910" s="470">
        <f t="shared" si="65"/>
        <v>2970</v>
      </c>
      <c r="J910" s="471"/>
      <c r="K910" s="472">
        <f t="shared" si="66"/>
        <v>2430</v>
      </c>
      <c r="L910" s="470">
        <f t="shared" si="67"/>
        <v>2673</v>
      </c>
      <c r="M910" s="476"/>
    </row>
    <row r="911" spans="1:13" ht="19.899999999999999" customHeight="1">
      <c r="A911" s="454"/>
      <c r="B911" s="455"/>
      <c r="C911" s="475">
        <v>30512</v>
      </c>
      <c r="D911" s="467"/>
      <c r="E911" s="468" t="s">
        <v>54</v>
      </c>
      <c r="F911" s="471" t="s">
        <v>908</v>
      </c>
      <c r="G911" s="471" t="s">
        <v>859</v>
      </c>
      <c r="H911" s="470">
        <v>3400</v>
      </c>
      <c r="I911" s="470">
        <f t="shared" si="65"/>
        <v>3740</v>
      </c>
      <c r="J911" s="471"/>
      <c r="K911" s="472">
        <f t="shared" si="66"/>
        <v>3060</v>
      </c>
      <c r="L911" s="470">
        <f t="shared" si="67"/>
        <v>3366</v>
      </c>
      <c r="M911" s="476"/>
    </row>
    <row r="912" spans="1:13" ht="19.899999999999999" customHeight="1">
      <c r="A912" s="464" t="s">
        <v>909</v>
      </c>
      <c r="B912" s="465" t="s">
        <v>910</v>
      </c>
      <c r="C912" s="475">
        <v>30520</v>
      </c>
      <c r="D912" s="467"/>
      <c r="E912" s="468"/>
      <c r="F912" s="471"/>
      <c r="G912" s="471"/>
      <c r="H912" s="470"/>
      <c r="I912" s="470" t="str">
        <f t="shared" si="65"/>
        <v/>
      </c>
      <c r="J912" s="471"/>
      <c r="K912" s="472" t="str">
        <f t="shared" si="66"/>
        <v/>
      </c>
      <c r="L912" s="470" t="str">
        <f t="shared" si="67"/>
        <v/>
      </c>
      <c r="M912" s="476"/>
    </row>
    <row r="913" spans="1:13" ht="19.899999999999999" customHeight="1">
      <c r="A913" s="464" t="s">
        <v>911</v>
      </c>
      <c r="B913" s="465" t="s">
        <v>883</v>
      </c>
      <c r="C913" s="475">
        <v>30530</v>
      </c>
      <c r="D913" s="467"/>
      <c r="E913" s="468"/>
      <c r="F913" s="471"/>
      <c r="G913" s="471"/>
      <c r="H913" s="470"/>
      <c r="I913" s="470" t="str">
        <f t="shared" si="65"/>
        <v/>
      </c>
      <c r="J913" s="471"/>
      <c r="K913" s="472" t="str">
        <f t="shared" si="66"/>
        <v/>
      </c>
      <c r="L913" s="470" t="str">
        <f t="shared" si="67"/>
        <v/>
      </c>
      <c r="M913" s="476"/>
    </row>
    <row r="914" spans="1:13" ht="19.899999999999999" customHeight="1">
      <c r="A914" s="464" t="s">
        <v>912</v>
      </c>
      <c r="B914" s="465" t="s">
        <v>910</v>
      </c>
      <c r="C914" s="475">
        <v>30540</v>
      </c>
      <c r="D914" s="467"/>
      <c r="E914" s="468"/>
      <c r="F914" s="471"/>
      <c r="G914" s="471"/>
      <c r="H914" s="470"/>
      <c r="I914" s="470" t="str">
        <f t="shared" si="65"/>
        <v/>
      </c>
      <c r="J914" s="471"/>
      <c r="K914" s="472" t="str">
        <f t="shared" si="66"/>
        <v/>
      </c>
      <c r="L914" s="470" t="str">
        <f t="shared" si="67"/>
        <v/>
      </c>
      <c r="M914" s="476"/>
    </row>
    <row r="915" spans="1:13" ht="19.899999999999999" customHeight="1">
      <c r="A915" s="464" t="s">
        <v>913</v>
      </c>
      <c r="B915" s="465" t="s">
        <v>880</v>
      </c>
      <c r="C915" s="475">
        <v>30550</v>
      </c>
      <c r="D915" s="467"/>
      <c r="E915" s="468"/>
      <c r="F915" s="471" t="s">
        <v>914</v>
      </c>
      <c r="G915" s="471" t="s">
        <v>899</v>
      </c>
      <c r="H915" s="470">
        <v>2000</v>
      </c>
      <c r="I915" s="470">
        <f t="shared" si="65"/>
        <v>2200</v>
      </c>
      <c r="J915" s="471"/>
      <c r="K915" s="472">
        <f t="shared" si="66"/>
        <v>1800</v>
      </c>
      <c r="L915" s="470">
        <f t="shared" si="67"/>
        <v>1980</v>
      </c>
      <c r="M915" s="476"/>
    </row>
    <row r="916" spans="1:13" ht="19.899999999999999" customHeight="1">
      <c r="A916" s="464" t="s">
        <v>915</v>
      </c>
      <c r="B916" s="465" t="s">
        <v>916</v>
      </c>
      <c r="C916" s="475">
        <v>30560</v>
      </c>
      <c r="D916" s="467"/>
      <c r="E916" s="468"/>
      <c r="F916" s="471" t="s">
        <v>917</v>
      </c>
      <c r="G916" s="471" t="s">
        <v>859</v>
      </c>
      <c r="H916" s="470">
        <v>2500</v>
      </c>
      <c r="I916" s="470">
        <f t="shared" si="65"/>
        <v>2750</v>
      </c>
      <c r="J916" s="471"/>
      <c r="K916" s="472">
        <f t="shared" si="66"/>
        <v>2250</v>
      </c>
      <c r="L916" s="470">
        <f t="shared" si="67"/>
        <v>2475</v>
      </c>
      <c r="M916" s="476"/>
    </row>
    <row r="917" spans="1:13" ht="19.899999999999999" customHeight="1">
      <c r="A917" s="464" t="s">
        <v>918</v>
      </c>
      <c r="B917" s="465" t="s">
        <v>1998</v>
      </c>
      <c r="C917" s="475">
        <v>30570</v>
      </c>
      <c r="D917" s="467"/>
      <c r="E917" s="468"/>
      <c r="F917" s="471"/>
      <c r="G917" s="471"/>
      <c r="H917" s="470"/>
      <c r="I917" s="470" t="str">
        <f t="shared" si="65"/>
        <v/>
      </c>
      <c r="J917" s="471"/>
      <c r="K917" s="472" t="str">
        <f t="shared" si="66"/>
        <v/>
      </c>
      <c r="L917" s="470" t="str">
        <f t="shared" si="67"/>
        <v/>
      </c>
      <c r="M917" s="476"/>
    </row>
    <row r="918" spans="1:13" ht="19.899999999999999" customHeight="1">
      <c r="A918" s="464" t="s">
        <v>918</v>
      </c>
      <c r="B918" s="465" t="s">
        <v>1999</v>
      </c>
      <c r="C918" s="475">
        <v>30580</v>
      </c>
      <c r="D918" s="467"/>
      <c r="E918" s="468"/>
      <c r="F918" s="471"/>
      <c r="G918" s="471"/>
      <c r="H918" s="470"/>
      <c r="I918" s="470" t="str">
        <f t="shared" si="65"/>
        <v/>
      </c>
      <c r="J918" s="471"/>
      <c r="K918" s="472" t="str">
        <f t="shared" si="66"/>
        <v/>
      </c>
      <c r="L918" s="470" t="str">
        <f t="shared" si="67"/>
        <v/>
      </c>
      <c r="M918" s="476"/>
    </row>
    <row r="919" spans="1:13" ht="19.899999999999999" customHeight="1">
      <c r="A919" s="477" t="s">
        <v>918</v>
      </c>
      <c r="B919" s="478" t="s">
        <v>2000</v>
      </c>
      <c r="C919" s="536"/>
      <c r="D919" s="537" t="s">
        <v>919</v>
      </c>
      <c r="E919" s="538" t="s">
        <v>54</v>
      </c>
      <c r="F919" s="539" t="s">
        <v>920</v>
      </c>
      <c r="G919" s="539" t="s">
        <v>859</v>
      </c>
      <c r="H919" s="540">
        <v>2800</v>
      </c>
      <c r="I919" s="540">
        <f t="shared" si="65"/>
        <v>3080</v>
      </c>
      <c r="J919" s="539"/>
      <c r="K919" s="541">
        <f t="shared" si="66"/>
        <v>2520</v>
      </c>
      <c r="L919" s="540">
        <f t="shared" si="67"/>
        <v>2772</v>
      </c>
      <c r="M919" s="542" t="s">
        <v>921</v>
      </c>
    </row>
    <row r="920" spans="1:13" ht="19.899999999999999" customHeight="1">
      <c r="A920" s="454"/>
      <c r="B920" s="455"/>
      <c r="C920" s="543">
        <v>30592</v>
      </c>
      <c r="D920" s="544" t="s">
        <v>919</v>
      </c>
      <c r="E920" s="545" t="s">
        <v>54</v>
      </c>
      <c r="F920" s="546" t="s">
        <v>922</v>
      </c>
      <c r="G920" s="546" t="s">
        <v>859</v>
      </c>
      <c r="H920" s="547">
        <v>3600</v>
      </c>
      <c r="I920" s="547">
        <f t="shared" si="65"/>
        <v>3960</v>
      </c>
      <c r="J920" s="546"/>
      <c r="K920" s="548">
        <f t="shared" si="66"/>
        <v>3240</v>
      </c>
      <c r="L920" s="547">
        <f t="shared" si="67"/>
        <v>3564</v>
      </c>
      <c r="M920" s="549" t="s">
        <v>923</v>
      </c>
    </row>
    <row r="921" spans="1:13" ht="19.899999999999999" customHeight="1">
      <c r="A921" s="464" t="s">
        <v>924</v>
      </c>
      <c r="B921" s="465" t="s">
        <v>925</v>
      </c>
      <c r="C921" s="475">
        <v>30600</v>
      </c>
      <c r="D921" s="467"/>
      <c r="E921" s="468"/>
      <c r="F921" s="471"/>
      <c r="G921" s="471"/>
      <c r="H921" s="470"/>
      <c r="I921" s="470" t="str">
        <f t="shared" si="65"/>
        <v/>
      </c>
      <c r="J921" s="471"/>
      <c r="K921" s="472" t="str">
        <f t="shared" si="66"/>
        <v/>
      </c>
      <c r="L921" s="470" t="str">
        <f t="shared" si="67"/>
        <v/>
      </c>
      <c r="M921" s="476"/>
    </row>
    <row r="922" spans="1:13" ht="19.899999999999999" customHeight="1">
      <c r="A922" s="464" t="s">
        <v>926</v>
      </c>
      <c r="B922" s="465" t="s">
        <v>927</v>
      </c>
      <c r="C922" s="475">
        <v>30610</v>
      </c>
      <c r="D922" s="467"/>
      <c r="E922" s="468"/>
      <c r="F922" s="471"/>
      <c r="G922" s="471"/>
      <c r="H922" s="470"/>
      <c r="I922" s="470" t="str">
        <f t="shared" si="65"/>
        <v/>
      </c>
      <c r="J922" s="471"/>
      <c r="K922" s="472" t="str">
        <f t="shared" si="66"/>
        <v/>
      </c>
      <c r="L922" s="470" t="str">
        <f t="shared" si="67"/>
        <v/>
      </c>
      <c r="M922" s="476"/>
    </row>
    <row r="923" spans="1:13" ht="19.899999999999999" customHeight="1">
      <c r="A923" s="464" t="s">
        <v>928</v>
      </c>
      <c r="B923" s="465" t="s">
        <v>893</v>
      </c>
      <c r="C923" s="474">
        <v>30410</v>
      </c>
      <c r="D923" s="467"/>
      <c r="E923" s="468"/>
      <c r="F923" s="471" t="s">
        <v>903</v>
      </c>
      <c r="G923" s="471" t="s">
        <v>859</v>
      </c>
      <c r="H923" s="470">
        <v>2600</v>
      </c>
      <c r="I923" s="470">
        <f t="shared" si="65"/>
        <v>2860</v>
      </c>
      <c r="J923" s="471"/>
      <c r="K923" s="472">
        <f t="shared" si="66"/>
        <v>2340</v>
      </c>
      <c r="L923" s="470">
        <f t="shared" si="67"/>
        <v>2574</v>
      </c>
      <c r="M923" s="550" t="s">
        <v>929</v>
      </c>
    </row>
    <row r="924" spans="1:13" ht="19.899999999999999" customHeight="1">
      <c r="A924" s="477" t="s">
        <v>930</v>
      </c>
      <c r="B924" s="478" t="s">
        <v>897</v>
      </c>
      <c r="C924" s="475">
        <v>30631</v>
      </c>
      <c r="D924" s="467"/>
      <c r="E924" s="468" t="s">
        <v>54</v>
      </c>
      <c r="F924" s="471" t="s">
        <v>931</v>
      </c>
      <c r="G924" s="471" t="s">
        <v>932</v>
      </c>
      <c r="H924" s="470">
        <v>2500</v>
      </c>
      <c r="I924" s="470">
        <f t="shared" si="65"/>
        <v>2750</v>
      </c>
      <c r="J924" s="471"/>
      <c r="K924" s="472">
        <f t="shared" si="66"/>
        <v>2250</v>
      </c>
      <c r="L924" s="470">
        <f t="shared" si="67"/>
        <v>2475</v>
      </c>
      <c r="M924" s="476"/>
    </row>
    <row r="925" spans="1:13" ht="19.899999999999999" customHeight="1">
      <c r="A925" s="454"/>
      <c r="B925" s="455"/>
      <c r="C925" s="475">
        <v>30632</v>
      </c>
      <c r="D925" s="467"/>
      <c r="E925" s="468" t="s">
        <v>54</v>
      </c>
      <c r="F925" s="471" t="s">
        <v>933</v>
      </c>
      <c r="G925" s="471" t="s">
        <v>154</v>
      </c>
      <c r="H925" s="470">
        <v>3400</v>
      </c>
      <c r="I925" s="470">
        <f t="shared" si="65"/>
        <v>3740</v>
      </c>
      <c r="J925" s="471"/>
      <c r="K925" s="472">
        <f t="shared" si="66"/>
        <v>3060</v>
      </c>
      <c r="L925" s="470">
        <f t="shared" si="67"/>
        <v>3366</v>
      </c>
      <c r="M925" s="476"/>
    </row>
    <row r="926" spans="1:13" ht="19.899999999999999" customHeight="1" thickBot="1">
      <c r="A926" s="484"/>
      <c r="B926" s="485"/>
      <c r="C926" s="486"/>
      <c r="D926" s="487"/>
      <c r="E926" s="488"/>
      <c r="F926" s="489"/>
      <c r="G926" s="489"/>
      <c r="H926" s="490"/>
      <c r="I926" s="490"/>
      <c r="J926" s="489"/>
      <c r="K926" s="491"/>
      <c r="L926" s="490"/>
      <c r="M926" s="492"/>
    </row>
    <row r="927" spans="1:13" ht="19.899999999999999" customHeight="1" thickTop="1" thickBot="1">
      <c r="A927" s="183"/>
      <c r="B927" s="183"/>
    </row>
    <row r="928" spans="1:13" s="60" customFormat="1" ht="20.100000000000001" customHeight="1" thickTop="1" thickBot="1">
      <c r="A928" s="811" t="s">
        <v>934</v>
      </c>
      <c r="B928" s="812"/>
      <c r="C928" s="812"/>
      <c r="D928" s="812"/>
      <c r="E928" s="812"/>
      <c r="F928" s="813"/>
      <c r="G928" s="56"/>
      <c r="H928" s="53"/>
      <c r="I928" s="53"/>
      <c r="J928" s="56"/>
      <c r="K928" s="56"/>
      <c r="L928" s="53"/>
      <c r="M928" s="56"/>
    </row>
    <row r="929" spans="1:13" s="60" customFormat="1" ht="20.100000000000001" customHeight="1" thickTop="1">
      <c r="A929" s="56"/>
      <c r="B929" s="56"/>
      <c r="C929" s="101"/>
      <c r="D929" s="56"/>
      <c r="E929" s="52"/>
      <c r="F929" s="56"/>
      <c r="G929" s="56"/>
      <c r="H929" s="53"/>
      <c r="I929" s="53"/>
      <c r="J929" s="56"/>
      <c r="K929" s="56"/>
      <c r="L929" s="53"/>
      <c r="M929" s="56"/>
    </row>
    <row r="930" spans="1:13" s="277" customFormat="1" ht="20.100000000000001" customHeight="1">
      <c r="A930" s="807" t="s">
        <v>935</v>
      </c>
      <c r="B930" s="808"/>
      <c r="C930" s="808"/>
      <c r="D930" s="809"/>
      <c r="E930" s="253"/>
      <c r="F930" s="254"/>
      <c r="G930" s="254"/>
      <c r="H930" s="255"/>
      <c r="I930" s="255"/>
      <c r="J930" s="256"/>
      <c r="K930" s="255"/>
      <c r="L930" s="255"/>
      <c r="M930" s="254"/>
    </row>
    <row r="931" spans="1:13" s="277" customFormat="1" ht="20.100000000000001" customHeight="1" thickBot="1">
      <c r="A931" s="259"/>
      <c r="B931" s="259"/>
      <c r="C931" s="398"/>
      <c r="D931" s="398"/>
      <c r="E931" s="253"/>
      <c r="F931" s="254"/>
      <c r="G931" s="254"/>
      <c r="H931" s="255"/>
      <c r="I931" s="255"/>
      <c r="J931" s="256"/>
      <c r="K931" s="255"/>
      <c r="L931" s="255"/>
      <c r="M931" s="254"/>
    </row>
    <row r="932" spans="1:13" s="258" customFormat="1" ht="20.100000000000001" customHeight="1" thickTop="1" thickBot="1">
      <c r="A932" s="450" t="s">
        <v>1780</v>
      </c>
      <c r="B932" s="723" t="s">
        <v>1781</v>
      </c>
      <c r="C932" s="810" t="s">
        <v>18</v>
      </c>
      <c r="D932" s="810"/>
      <c r="E932" s="451"/>
      <c r="F932" s="723" t="s">
        <v>1782</v>
      </c>
      <c r="G932" s="723" t="s">
        <v>1783</v>
      </c>
      <c r="H932" s="452" t="s">
        <v>21</v>
      </c>
      <c r="I932" s="452" t="s">
        <v>22</v>
      </c>
      <c r="J932" s="516"/>
      <c r="K932" s="452"/>
      <c r="L932" s="452" t="s">
        <v>23</v>
      </c>
      <c r="M932" s="453" t="s">
        <v>1784</v>
      </c>
    </row>
    <row r="933" spans="1:13" ht="19.899999999999999" customHeight="1">
      <c r="A933" s="454" t="s">
        <v>936</v>
      </c>
      <c r="B933" s="455" t="s">
        <v>937</v>
      </c>
      <c r="C933" s="456">
        <v>30810</v>
      </c>
      <c r="D933" s="457"/>
      <c r="E933" s="458"/>
      <c r="F933" s="459" t="s">
        <v>938</v>
      </c>
      <c r="G933" s="459" t="s">
        <v>939</v>
      </c>
      <c r="H933" s="460">
        <v>1300</v>
      </c>
      <c r="I933" s="460">
        <f t="shared" ref="I933:I939" si="68">IF(ROUND(H933*1.1,0)=0,"",ROUND(H933*1.1,0))</f>
        <v>1430</v>
      </c>
      <c r="J933" s="461"/>
      <c r="K933" s="462">
        <f t="shared" ref="K933:K939" si="69">IF(ROUND(H933*0.9,0)=0,"",ROUND(H933*0.9,0))</f>
        <v>1170</v>
      </c>
      <c r="L933" s="460">
        <f t="shared" ref="L933:L939" si="70">IFERROR(ROUND(K933*1.1,0),"")</f>
        <v>1287</v>
      </c>
      <c r="M933" s="518"/>
    </row>
    <row r="934" spans="1:13" ht="19.899999999999999" customHeight="1">
      <c r="A934" s="464" t="s">
        <v>940</v>
      </c>
      <c r="B934" s="465" t="s">
        <v>941</v>
      </c>
      <c r="C934" s="475">
        <v>30830</v>
      </c>
      <c r="D934" s="467"/>
      <c r="E934" s="468"/>
      <c r="F934" s="471" t="s">
        <v>942</v>
      </c>
      <c r="G934" s="471" t="s">
        <v>899</v>
      </c>
      <c r="H934" s="470">
        <v>2200</v>
      </c>
      <c r="I934" s="470">
        <f t="shared" si="68"/>
        <v>2420</v>
      </c>
      <c r="J934" s="471"/>
      <c r="K934" s="472">
        <f t="shared" si="69"/>
        <v>1980</v>
      </c>
      <c r="L934" s="470">
        <f t="shared" si="70"/>
        <v>2178</v>
      </c>
      <c r="M934" s="476"/>
    </row>
    <row r="935" spans="1:13" ht="19.899999999999999" customHeight="1">
      <c r="A935" s="464" t="s">
        <v>943</v>
      </c>
      <c r="B935" s="465" t="s">
        <v>944</v>
      </c>
      <c r="C935" s="474">
        <v>30830</v>
      </c>
      <c r="D935" s="467"/>
      <c r="E935" s="468"/>
      <c r="F935" s="471" t="s">
        <v>942</v>
      </c>
      <c r="G935" s="471" t="s">
        <v>899</v>
      </c>
      <c r="H935" s="470">
        <v>2200</v>
      </c>
      <c r="I935" s="470">
        <f t="shared" si="68"/>
        <v>2420</v>
      </c>
      <c r="J935" s="471"/>
      <c r="K935" s="472">
        <f t="shared" si="69"/>
        <v>1980</v>
      </c>
      <c r="L935" s="470">
        <f t="shared" si="70"/>
        <v>2178</v>
      </c>
      <c r="M935" s="476"/>
    </row>
    <row r="936" spans="1:13" ht="19.899999999999999" customHeight="1">
      <c r="A936" s="477" t="s">
        <v>945</v>
      </c>
      <c r="B936" s="478" t="s">
        <v>946</v>
      </c>
      <c r="C936" s="475">
        <v>30851</v>
      </c>
      <c r="D936" s="467"/>
      <c r="E936" s="468"/>
      <c r="F936" s="471" t="s">
        <v>947</v>
      </c>
      <c r="G936" s="471" t="s">
        <v>948</v>
      </c>
      <c r="H936" s="470">
        <v>1600</v>
      </c>
      <c r="I936" s="470">
        <f t="shared" si="68"/>
        <v>1760</v>
      </c>
      <c r="J936" s="471"/>
      <c r="K936" s="472">
        <f t="shared" si="69"/>
        <v>1440</v>
      </c>
      <c r="L936" s="470">
        <f t="shared" si="70"/>
        <v>1584</v>
      </c>
      <c r="M936" s="476"/>
    </row>
    <row r="937" spans="1:13" ht="19.899999999999999" customHeight="1">
      <c r="A937" s="479"/>
      <c r="B937" s="480"/>
      <c r="C937" s="475">
        <v>30852</v>
      </c>
      <c r="D937" s="467"/>
      <c r="E937" s="468"/>
      <c r="F937" s="471" t="s">
        <v>949</v>
      </c>
      <c r="G937" s="471" t="s">
        <v>948</v>
      </c>
      <c r="H937" s="470">
        <v>1700</v>
      </c>
      <c r="I937" s="470">
        <f t="shared" si="68"/>
        <v>1870</v>
      </c>
      <c r="J937" s="471"/>
      <c r="K937" s="472">
        <f t="shared" si="69"/>
        <v>1530</v>
      </c>
      <c r="L937" s="470">
        <f t="shared" si="70"/>
        <v>1683</v>
      </c>
      <c r="M937" s="476"/>
    </row>
    <row r="938" spans="1:13" ht="19.899999999999999" customHeight="1">
      <c r="A938" s="479"/>
      <c r="B938" s="480"/>
      <c r="C938" s="475">
        <v>30853</v>
      </c>
      <c r="D938" s="467"/>
      <c r="E938" s="468"/>
      <c r="F938" s="471" t="s">
        <v>950</v>
      </c>
      <c r="G938" s="471" t="s">
        <v>846</v>
      </c>
      <c r="H938" s="470">
        <v>1000</v>
      </c>
      <c r="I938" s="470">
        <f t="shared" si="68"/>
        <v>1100</v>
      </c>
      <c r="J938" s="471"/>
      <c r="K938" s="472">
        <f t="shared" si="69"/>
        <v>900</v>
      </c>
      <c r="L938" s="470">
        <f t="shared" si="70"/>
        <v>990</v>
      </c>
      <c r="M938" s="476"/>
    </row>
    <row r="939" spans="1:13" ht="19.899999999999999" customHeight="1">
      <c r="A939" s="479"/>
      <c r="B939" s="480"/>
      <c r="C939" s="475">
        <v>30854</v>
      </c>
      <c r="D939" s="467"/>
      <c r="E939" s="468"/>
      <c r="F939" s="471" t="s">
        <v>951</v>
      </c>
      <c r="G939" s="471" t="s">
        <v>952</v>
      </c>
      <c r="H939" s="470">
        <v>2200</v>
      </c>
      <c r="I939" s="470">
        <f t="shared" si="68"/>
        <v>2420</v>
      </c>
      <c r="J939" s="471"/>
      <c r="K939" s="472">
        <f t="shared" si="69"/>
        <v>1980</v>
      </c>
      <c r="L939" s="470">
        <f t="shared" si="70"/>
        <v>2178</v>
      </c>
      <c r="M939" s="476"/>
    </row>
    <row r="940" spans="1:13" ht="19.899999999999999" customHeight="1">
      <c r="A940" s="454"/>
      <c r="B940" s="455"/>
      <c r="C940" s="475">
        <v>30855</v>
      </c>
      <c r="D940" s="467"/>
      <c r="E940" s="468"/>
      <c r="F940" s="471" t="s">
        <v>2001</v>
      </c>
      <c r="G940" s="471" t="s">
        <v>953</v>
      </c>
      <c r="H940" s="470"/>
      <c r="I940" s="470"/>
      <c r="J940" s="471" t="s">
        <v>1811</v>
      </c>
      <c r="K940" s="472"/>
      <c r="L940" s="470"/>
      <c r="M940" s="476"/>
    </row>
    <row r="941" spans="1:13" ht="19.899999999999999" customHeight="1" thickBot="1">
      <c r="A941" s="484"/>
      <c r="B941" s="485"/>
      <c r="C941" s="486"/>
      <c r="D941" s="487"/>
      <c r="E941" s="488"/>
      <c r="F941" s="489"/>
      <c r="G941" s="489"/>
      <c r="H941" s="490"/>
      <c r="I941" s="490"/>
      <c r="J941" s="489"/>
      <c r="K941" s="491"/>
      <c r="L941" s="490"/>
      <c r="M941" s="492"/>
    </row>
    <row r="942" spans="1:13" ht="19.899999999999999" customHeight="1" thickTop="1">
      <c r="A942" s="183"/>
      <c r="B942" s="183"/>
    </row>
    <row r="943" spans="1:13" s="60" customFormat="1" ht="9.75" customHeight="1">
      <c r="A943" s="56"/>
      <c r="B943" s="56"/>
      <c r="C943" s="101"/>
      <c r="D943" s="56"/>
      <c r="E943" s="52"/>
      <c r="F943" s="56"/>
      <c r="G943" s="56"/>
      <c r="H943" s="53"/>
      <c r="I943" s="53"/>
      <c r="J943" s="56"/>
      <c r="K943" s="56"/>
      <c r="L943" s="53"/>
      <c r="M943" s="56"/>
    </row>
    <row r="944" spans="1:13" s="277" customFormat="1" ht="20.100000000000001" customHeight="1">
      <c r="A944" s="807" t="s">
        <v>954</v>
      </c>
      <c r="B944" s="808"/>
      <c r="C944" s="808"/>
      <c r="D944" s="809"/>
      <c r="E944" s="253"/>
      <c r="F944" s="254"/>
      <c r="G944" s="254"/>
      <c r="H944" s="255"/>
      <c r="I944" s="255"/>
      <c r="J944" s="256"/>
      <c r="K944" s="255"/>
      <c r="L944" s="551"/>
      <c r="M944" s="254"/>
    </row>
    <row r="945" spans="1:13" s="277" customFormat="1" ht="20.100000000000001" customHeight="1" thickBot="1">
      <c r="A945" s="259"/>
      <c r="B945" s="259"/>
      <c r="C945" s="398"/>
      <c r="D945" s="398"/>
      <c r="E945" s="253"/>
      <c r="F945" s="254"/>
      <c r="G945" s="254"/>
      <c r="H945" s="255"/>
      <c r="I945" s="255"/>
      <c r="J945" s="256"/>
      <c r="K945" s="255"/>
      <c r="L945" s="551"/>
      <c r="M945" s="254"/>
    </row>
    <row r="946" spans="1:13" s="258" customFormat="1" ht="20.100000000000001" customHeight="1" thickTop="1" thickBot="1">
      <c r="A946" s="450" t="s">
        <v>1780</v>
      </c>
      <c r="B946" s="723" t="s">
        <v>1781</v>
      </c>
      <c r="C946" s="810" t="s">
        <v>18</v>
      </c>
      <c r="D946" s="810"/>
      <c r="E946" s="451"/>
      <c r="F946" s="723" t="s">
        <v>1782</v>
      </c>
      <c r="G946" s="723" t="s">
        <v>1783</v>
      </c>
      <c r="H946" s="452" t="s">
        <v>21</v>
      </c>
      <c r="I946" s="452" t="s">
        <v>22</v>
      </c>
      <c r="J946" s="516"/>
      <c r="K946" s="452"/>
      <c r="L946" s="452" t="s">
        <v>23</v>
      </c>
      <c r="M946" s="453" t="s">
        <v>1784</v>
      </c>
    </row>
    <row r="947" spans="1:13" ht="19.899999999999999" customHeight="1">
      <c r="A947" s="454" t="s">
        <v>955</v>
      </c>
      <c r="B947" s="455" t="s">
        <v>956</v>
      </c>
      <c r="C947" s="517">
        <v>30910</v>
      </c>
      <c r="D947" s="457"/>
      <c r="E947" s="458"/>
      <c r="F947" s="461" t="s">
        <v>957</v>
      </c>
      <c r="G947" s="461" t="s">
        <v>861</v>
      </c>
      <c r="H947" s="460">
        <v>2200</v>
      </c>
      <c r="I947" s="460">
        <f t="shared" ref="I947:I955" si="71">IF(ROUND(H947*1.1,0)=0,"",ROUND(H947*1.1,0))</f>
        <v>2420</v>
      </c>
      <c r="J947" s="461"/>
      <c r="K947" s="462">
        <f t="shared" ref="K947:K955" si="72">IF(ROUND(H947*0.9,0)=0,"",ROUND(H947*0.9,0))</f>
        <v>1980</v>
      </c>
      <c r="L947" s="460">
        <f t="shared" ref="L947:L955" si="73">IFERROR(ROUND(K947*1.1,0),"")</f>
        <v>2178</v>
      </c>
      <c r="M947" s="518"/>
    </row>
    <row r="948" spans="1:13" ht="19.899999999999999" customHeight="1">
      <c r="A948" s="464" t="s">
        <v>2002</v>
      </c>
      <c r="B948" s="465" t="s">
        <v>958</v>
      </c>
      <c r="C948" s="474">
        <v>30910</v>
      </c>
      <c r="D948" s="467"/>
      <c r="E948" s="468"/>
      <c r="F948" s="471" t="s">
        <v>957</v>
      </c>
      <c r="G948" s="471" t="s">
        <v>861</v>
      </c>
      <c r="H948" s="470">
        <v>2200</v>
      </c>
      <c r="I948" s="470">
        <f t="shared" si="71"/>
        <v>2420</v>
      </c>
      <c r="J948" s="471"/>
      <c r="K948" s="472">
        <f t="shared" si="72"/>
        <v>1980</v>
      </c>
      <c r="L948" s="470">
        <f t="shared" si="73"/>
        <v>2178</v>
      </c>
      <c r="M948" s="476"/>
    </row>
    <row r="949" spans="1:13" ht="19.899999999999999" customHeight="1">
      <c r="A949" s="464" t="s">
        <v>959</v>
      </c>
      <c r="B949" s="465" t="s">
        <v>960</v>
      </c>
      <c r="C949" s="475">
        <v>30930</v>
      </c>
      <c r="D949" s="467"/>
      <c r="E949" s="468"/>
      <c r="F949" s="471" t="s">
        <v>961</v>
      </c>
      <c r="G949" s="471" t="s">
        <v>861</v>
      </c>
      <c r="H949" s="470">
        <v>2600</v>
      </c>
      <c r="I949" s="470">
        <f t="shared" si="71"/>
        <v>2860</v>
      </c>
      <c r="J949" s="471"/>
      <c r="K949" s="472">
        <f t="shared" si="72"/>
        <v>2340</v>
      </c>
      <c r="L949" s="470">
        <f t="shared" si="73"/>
        <v>2574</v>
      </c>
      <c r="M949" s="476"/>
    </row>
    <row r="950" spans="1:13" ht="19.899999999999999" customHeight="1">
      <c r="A950" s="464" t="s">
        <v>2003</v>
      </c>
      <c r="B950" s="465" t="s">
        <v>946</v>
      </c>
      <c r="C950" s="475">
        <v>30940</v>
      </c>
      <c r="D950" s="467"/>
      <c r="E950" s="468"/>
      <c r="F950" s="471"/>
      <c r="G950" s="471"/>
      <c r="H950" s="470"/>
      <c r="I950" s="470" t="str">
        <f t="shared" si="71"/>
        <v/>
      </c>
      <c r="J950" s="471"/>
      <c r="K950" s="472" t="str">
        <f t="shared" si="72"/>
        <v/>
      </c>
      <c r="L950" s="470" t="str">
        <f t="shared" si="73"/>
        <v/>
      </c>
      <c r="M950" s="476"/>
    </row>
    <row r="951" spans="1:13" ht="19.899999999999999" customHeight="1">
      <c r="A951" s="464" t="s">
        <v>963</v>
      </c>
      <c r="B951" s="465" t="s">
        <v>2004</v>
      </c>
      <c r="C951" s="475">
        <v>30950</v>
      </c>
      <c r="D951" s="467"/>
      <c r="E951" s="468"/>
      <c r="F951" s="471"/>
      <c r="G951" s="471"/>
      <c r="H951" s="470"/>
      <c r="I951" s="470" t="str">
        <f t="shared" si="71"/>
        <v/>
      </c>
      <c r="J951" s="471"/>
      <c r="K951" s="472" t="str">
        <f t="shared" si="72"/>
        <v/>
      </c>
      <c r="L951" s="470" t="str">
        <f t="shared" si="73"/>
        <v/>
      </c>
      <c r="M951" s="476"/>
    </row>
    <row r="952" spans="1:13" ht="19.899999999999999" customHeight="1">
      <c r="A952" s="464" t="s">
        <v>963</v>
      </c>
      <c r="B952" s="465" t="s">
        <v>2005</v>
      </c>
      <c r="C952" s="475">
        <v>30960</v>
      </c>
      <c r="D952" s="467"/>
      <c r="E952" s="468"/>
      <c r="F952" s="471"/>
      <c r="G952" s="471"/>
      <c r="H952" s="470"/>
      <c r="I952" s="470" t="str">
        <f t="shared" si="71"/>
        <v/>
      </c>
      <c r="J952" s="471"/>
      <c r="K952" s="472" t="str">
        <f t="shared" si="72"/>
        <v/>
      </c>
      <c r="L952" s="470" t="str">
        <f t="shared" si="73"/>
        <v/>
      </c>
      <c r="M952" s="476"/>
    </row>
    <row r="953" spans="1:13" ht="19.899999999999999" customHeight="1">
      <c r="A953" s="464" t="s">
        <v>966</v>
      </c>
      <c r="B953" s="465" t="s">
        <v>2006</v>
      </c>
      <c r="C953" s="475">
        <v>30970</v>
      </c>
      <c r="D953" s="467"/>
      <c r="E953" s="468"/>
      <c r="F953" s="471"/>
      <c r="G953" s="471"/>
      <c r="H953" s="470"/>
      <c r="I953" s="470" t="str">
        <f t="shared" si="71"/>
        <v/>
      </c>
      <c r="J953" s="471"/>
      <c r="K953" s="472" t="str">
        <f t="shared" si="72"/>
        <v/>
      </c>
      <c r="L953" s="470" t="str">
        <f t="shared" si="73"/>
        <v/>
      </c>
      <c r="M953" s="476"/>
    </row>
    <row r="954" spans="1:13" ht="19.899999999999999" customHeight="1">
      <c r="A954" s="464" t="s">
        <v>966</v>
      </c>
      <c r="B954" s="465" t="s">
        <v>2007</v>
      </c>
      <c r="C954" s="475">
        <v>30980</v>
      </c>
      <c r="D954" s="467"/>
      <c r="E954" s="468"/>
      <c r="F954" s="471"/>
      <c r="G954" s="471"/>
      <c r="H954" s="470"/>
      <c r="I954" s="470" t="str">
        <f t="shared" si="71"/>
        <v/>
      </c>
      <c r="J954" s="471"/>
      <c r="K954" s="472" t="str">
        <f t="shared" si="72"/>
        <v/>
      </c>
      <c r="L954" s="470" t="str">
        <f t="shared" si="73"/>
        <v/>
      </c>
      <c r="M954" s="476"/>
    </row>
    <row r="955" spans="1:13" ht="19.899999999999999" customHeight="1">
      <c r="A955" s="464" t="s">
        <v>2008</v>
      </c>
      <c r="B955" s="465" t="s">
        <v>946</v>
      </c>
      <c r="C955" s="475">
        <v>30990</v>
      </c>
      <c r="D955" s="467"/>
      <c r="E955" s="468"/>
      <c r="F955" s="471" t="s">
        <v>970</v>
      </c>
      <c r="G955" s="471" t="s">
        <v>948</v>
      </c>
      <c r="H955" s="470">
        <v>1800</v>
      </c>
      <c r="I955" s="470">
        <f t="shared" si="71"/>
        <v>1980</v>
      </c>
      <c r="J955" s="471"/>
      <c r="K955" s="472">
        <f t="shared" si="72"/>
        <v>1620</v>
      </c>
      <c r="L955" s="470">
        <f t="shared" si="73"/>
        <v>1782</v>
      </c>
      <c r="M955" s="476"/>
    </row>
    <row r="956" spans="1:13" ht="19.899999999999999" customHeight="1" thickBot="1">
      <c r="A956" s="484"/>
      <c r="B956" s="485"/>
      <c r="C956" s="486"/>
      <c r="D956" s="487"/>
      <c r="E956" s="488"/>
      <c r="F956" s="489"/>
      <c r="G956" s="489"/>
      <c r="H956" s="490"/>
      <c r="I956" s="490"/>
      <c r="J956" s="489"/>
      <c r="K956" s="491"/>
      <c r="L956" s="490"/>
      <c r="M956" s="492"/>
    </row>
    <row r="957" spans="1:13" ht="19.899999999999999" customHeight="1" thickTop="1">
      <c r="A957" s="183"/>
      <c r="B957" s="183"/>
    </row>
    <row r="958" spans="1:13" s="60" customFormat="1" ht="20.100000000000001" customHeight="1">
      <c r="A958" s="56"/>
      <c r="B958" s="56"/>
      <c r="C958" s="101"/>
      <c r="D958" s="56"/>
      <c r="E958" s="52"/>
      <c r="F958" s="56"/>
      <c r="G958" s="56"/>
      <c r="H958" s="53"/>
      <c r="I958" s="53"/>
      <c r="J958" s="56"/>
      <c r="K958" s="56"/>
      <c r="L958" s="53"/>
      <c r="M958" s="56"/>
    </row>
    <row r="959" spans="1:13" s="277" customFormat="1" ht="20.100000000000001" customHeight="1">
      <c r="A959" s="807" t="s">
        <v>971</v>
      </c>
      <c r="B959" s="808"/>
      <c r="C959" s="808"/>
      <c r="D959" s="809"/>
      <c r="E959" s="253"/>
      <c r="F959" s="254"/>
      <c r="G959" s="254"/>
      <c r="H959" s="255"/>
      <c r="I959" s="255"/>
      <c r="J959" s="256"/>
      <c r="K959" s="255"/>
      <c r="L959" s="551"/>
      <c r="M959" s="254"/>
    </row>
    <row r="960" spans="1:13" s="277" customFormat="1" ht="20.100000000000001" customHeight="1" thickBot="1">
      <c r="A960" s="259"/>
      <c r="B960" s="259"/>
      <c r="C960" s="398"/>
      <c r="D960" s="398"/>
      <c r="E960" s="253"/>
      <c r="F960" s="254"/>
      <c r="G960" s="254"/>
      <c r="H960" s="255"/>
      <c r="I960" s="255"/>
      <c r="J960" s="256"/>
      <c r="K960" s="255"/>
      <c r="L960" s="551"/>
      <c r="M960" s="254"/>
    </row>
    <row r="961" spans="1:13" s="258" customFormat="1" ht="20.100000000000001" customHeight="1" thickTop="1" thickBot="1">
      <c r="A961" s="450" t="s">
        <v>1780</v>
      </c>
      <c r="B961" s="723" t="s">
        <v>1781</v>
      </c>
      <c r="C961" s="810" t="s">
        <v>18</v>
      </c>
      <c r="D961" s="810"/>
      <c r="E961" s="451"/>
      <c r="F961" s="723" t="s">
        <v>1782</v>
      </c>
      <c r="G961" s="723" t="s">
        <v>1783</v>
      </c>
      <c r="H961" s="452" t="s">
        <v>21</v>
      </c>
      <c r="I961" s="452" t="s">
        <v>22</v>
      </c>
      <c r="J961" s="516"/>
      <c r="K961" s="452"/>
      <c r="L961" s="452" t="s">
        <v>23</v>
      </c>
      <c r="M961" s="453" t="s">
        <v>1784</v>
      </c>
    </row>
    <row r="962" spans="1:13" ht="19.899999999999999" customHeight="1">
      <c r="A962" s="454" t="s">
        <v>2009</v>
      </c>
      <c r="B962" s="455" t="s">
        <v>973</v>
      </c>
      <c r="C962" s="517">
        <v>31110</v>
      </c>
      <c r="D962" s="457"/>
      <c r="E962" s="458"/>
      <c r="F962" s="461" t="s">
        <v>974</v>
      </c>
      <c r="G962" s="461" t="s">
        <v>859</v>
      </c>
      <c r="H962" s="460">
        <v>2600</v>
      </c>
      <c r="I962" s="460">
        <f t="shared" ref="I962:I977" si="74">IF(ROUND(H962*1.1,0)=0,"",ROUND(H962*1.1,0))</f>
        <v>2860</v>
      </c>
      <c r="J962" s="461"/>
      <c r="K962" s="462">
        <f t="shared" ref="K962:K977" si="75">IF(ROUND(H962*0.9,0)=0,"",ROUND(H962*0.9,0))</f>
        <v>2340</v>
      </c>
      <c r="L962" s="460">
        <f t="shared" ref="L962:L977" si="76">IFERROR(ROUND(K962*1.1,0),"")</f>
        <v>2574</v>
      </c>
      <c r="M962" s="518"/>
    </row>
    <row r="963" spans="1:13" ht="19.899999999999999" customHeight="1">
      <c r="A963" s="477" t="s">
        <v>975</v>
      </c>
      <c r="B963" s="478" t="s">
        <v>976</v>
      </c>
      <c r="C963" s="475">
        <v>31121</v>
      </c>
      <c r="D963" s="467"/>
      <c r="E963" s="468"/>
      <c r="F963" s="471" t="s">
        <v>977</v>
      </c>
      <c r="G963" s="471" t="s">
        <v>56</v>
      </c>
      <c r="H963" s="470">
        <v>2500</v>
      </c>
      <c r="I963" s="470">
        <f t="shared" si="74"/>
        <v>2750</v>
      </c>
      <c r="J963" s="471"/>
      <c r="K963" s="472">
        <f t="shared" si="75"/>
        <v>2250</v>
      </c>
      <c r="L963" s="470">
        <f t="shared" si="76"/>
        <v>2475</v>
      </c>
      <c r="M963" s="476" t="s">
        <v>978</v>
      </c>
    </row>
    <row r="964" spans="1:13" ht="19.899999999999999" customHeight="1">
      <c r="A964" s="454"/>
      <c r="B964" s="455"/>
      <c r="C964" s="475">
        <v>31122</v>
      </c>
      <c r="D964" s="467"/>
      <c r="E964" s="468" t="s">
        <v>54</v>
      </c>
      <c r="F964" s="471" t="s">
        <v>979</v>
      </c>
      <c r="G964" s="471" t="s">
        <v>859</v>
      </c>
      <c r="H964" s="470">
        <v>2700</v>
      </c>
      <c r="I964" s="470">
        <f t="shared" si="74"/>
        <v>2970</v>
      </c>
      <c r="J964" s="471"/>
      <c r="K964" s="472">
        <f t="shared" si="75"/>
        <v>2430</v>
      </c>
      <c r="L964" s="470">
        <f t="shared" si="76"/>
        <v>2673</v>
      </c>
      <c r="M964" s="476"/>
    </row>
    <row r="965" spans="1:13" ht="19.899999999999999" customHeight="1">
      <c r="A965" s="464" t="s">
        <v>980</v>
      </c>
      <c r="B965" s="465" t="s">
        <v>981</v>
      </c>
      <c r="C965" s="475">
        <v>31130</v>
      </c>
      <c r="D965" s="467"/>
      <c r="E965" s="468"/>
      <c r="F965" s="471"/>
      <c r="G965" s="471"/>
      <c r="H965" s="470"/>
      <c r="I965" s="470" t="str">
        <f t="shared" si="74"/>
        <v/>
      </c>
      <c r="J965" s="471"/>
      <c r="K965" s="472" t="str">
        <f t="shared" si="75"/>
        <v/>
      </c>
      <c r="L965" s="470" t="str">
        <f t="shared" si="76"/>
        <v/>
      </c>
      <c r="M965" s="476"/>
    </row>
    <row r="966" spans="1:13" ht="19.899999999999999" customHeight="1">
      <c r="A966" s="464" t="s">
        <v>982</v>
      </c>
      <c r="B966" s="465" t="s">
        <v>981</v>
      </c>
      <c r="C966" s="475">
        <v>31140</v>
      </c>
      <c r="D966" s="467"/>
      <c r="E966" s="468"/>
      <c r="F966" s="471"/>
      <c r="G966" s="471"/>
      <c r="H966" s="470"/>
      <c r="I966" s="470" t="str">
        <f t="shared" si="74"/>
        <v/>
      </c>
      <c r="J966" s="471"/>
      <c r="K966" s="472" t="str">
        <f t="shared" si="75"/>
        <v/>
      </c>
      <c r="L966" s="470" t="str">
        <f t="shared" si="76"/>
        <v/>
      </c>
      <c r="M966" s="476"/>
    </row>
    <row r="967" spans="1:13" ht="19.899999999999999" customHeight="1">
      <c r="A967" s="464" t="s">
        <v>983</v>
      </c>
      <c r="B967" s="465" t="s">
        <v>984</v>
      </c>
      <c r="C967" s="475">
        <v>31150</v>
      </c>
      <c r="D967" s="467"/>
      <c r="E967" s="468"/>
      <c r="F967" s="471"/>
      <c r="G967" s="471"/>
      <c r="H967" s="470"/>
      <c r="I967" s="470" t="str">
        <f t="shared" si="74"/>
        <v/>
      </c>
      <c r="J967" s="471"/>
      <c r="K967" s="472" t="str">
        <f t="shared" si="75"/>
        <v/>
      </c>
      <c r="L967" s="470" t="str">
        <f t="shared" si="76"/>
        <v/>
      </c>
      <c r="M967" s="476"/>
    </row>
    <row r="968" spans="1:13" ht="19.899999999999999" customHeight="1">
      <c r="A968" s="464" t="s">
        <v>985</v>
      </c>
      <c r="B968" s="465" t="s">
        <v>946</v>
      </c>
      <c r="C968" s="475">
        <v>31160</v>
      </c>
      <c r="D968" s="467"/>
      <c r="E968" s="468"/>
      <c r="F968" s="471" t="s">
        <v>986</v>
      </c>
      <c r="G968" s="471" t="s">
        <v>987</v>
      </c>
      <c r="H968" s="470">
        <v>2700</v>
      </c>
      <c r="I968" s="470">
        <f t="shared" si="74"/>
        <v>2970</v>
      </c>
      <c r="J968" s="471"/>
      <c r="K968" s="472">
        <f t="shared" si="75"/>
        <v>2430</v>
      </c>
      <c r="L968" s="470">
        <f t="shared" si="76"/>
        <v>2673</v>
      </c>
      <c r="M968" s="476"/>
    </row>
    <row r="969" spans="1:13" ht="19.899999999999999" customHeight="1">
      <c r="A969" s="477" t="s">
        <v>988</v>
      </c>
      <c r="B969" s="478" t="s">
        <v>976</v>
      </c>
      <c r="C969" s="475">
        <v>31171</v>
      </c>
      <c r="D969" s="467"/>
      <c r="E969" s="468"/>
      <c r="F969" s="471" t="s">
        <v>989</v>
      </c>
      <c r="G969" s="471" t="s">
        <v>990</v>
      </c>
      <c r="H969" s="470">
        <v>2500</v>
      </c>
      <c r="I969" s="470">
        <f t="shared" si="74"/>
        <v>2750</v>
      </c>
      <c r="J969" s="471"/>
      <c r="K969" s="472">
        <f t="shared" si="75"/>
        <v>2250</v>
      </c>
      <c r="L969" s="470">
        <f t="shared" si="76"/>
        <v>2475</v>
      </c>
      <c r="M969" s="476"/>
    </row>
    <row r="970" spans="1:13" ht="19.899999999999999" customHeight="1">
      <c r="A970" s="454"/>
      <c r="B970" s="455"/>
      <c r="C970" s="474">
        <v>31122</v>
      </c>
      <c r="D970" s="467"/>
      <c r="E970" s="468" t="s">
        <v>54</v>
      </c>
      <c r="F970" s="471" t="s">
        <v>979</v>
      </c>
      <c r="G970" s="471" t="s">
        <v>859</v>
      </c>
      <c r="H970" s="470">
        <v>2700</v>
      </c>
      <c r="I970" s="470">
        <f t="shared" si="74"/>
        <v>2970</v>
      </c>
      <c r="J970" s="471"/>
      <c r="K970" s="472">
        <f t="shared" si="75"/>
        <v>2430</v>
      </c>
      <c r="L970" s="470">
        <f t="shared" si="76"/>
        <v>2673</v>
      </c>
      <c r="M970" s="476"/>
    </row>
    <row r="971" spans="1:13" ht="19.899999999999999" customHeight="1">
      <c r="A971" s="464" t="s">
        <v>991</v>
      </c>
      <c r="B971" s="465" t="s">
        <v>992</v>
      </c>
      <c r="C971" s="475">
        <v>31180</v>
      </c>
      <c r="D971" s="467"/>
      <c r="E971" s="468"/>
      <c r="F971" s="471"/>
      <c r="G971" s="471"/>
      <c r="H971" s="470"/>
      <c r="I971" s="470" t="str">
        <f t="shared" si="74"/>
        <v/>
      </c>
      <c r="J971" s="471"/>
      <c r="K971" s="472" t="str">
        <f t="shared" si="75"/>
        <v/>
      </c>
      <c r="L971" s="470" t="str">
        <f t="shared" si="76"/>
        <v/>
      </c>
      <c r="M971" s="476"/>
    </row>
    <row r="972" spans="1:13" ht="19.899999999999999" customHeight="1">
      <c r="A972" s="464" t="s">
        <v>993</v>
      </c>
      <c r="B972" s="465" t="s">
        <v>994</v>
      </c>
      <c r="C972" s="475">
        <v>31190</v>
      </c>
      <c r="D972" s="467"/>
      <c r="E972" s="468"/>
      <c r="F972" s="471"/>
      <c r="G972" s="471"/>
      <c r="H972" s="470"/>
      <c r="I972" s="470" t="str">
        <f t="shared" si="74"/>
        <v/>
      </c>
      <c r="J972" s="471"/>
      <c r="K972" s="472" t="str">
        <f t="shared" si="75"/>
        <v/>
      </c>
      <c r="L972" s="470" t="str">
        <f t="shared" si="76"/>
        <v/>
      </c>
      <c r="M972" s="476"/>
    </row>
    <row r="973" spans="1:13" ht="19.899999999999999" customHeight="1">
      <c r="A973" s="464" t="s">
        <v>995</v>
      </c>
      <c r="B973" s="465" t="s">
        <v>956</v>
      </c>
      <c r="C973" s="475">
        <v>31200</v>
      </c>
      <c r="D973" s="467"/>
      <c r="E973" s="468"/>
      <c r="F973" s="471" t="s">
        <v>996</v>
      </c>
      <c r="G973" s="471" t="s">
        <v>859</v>
      </c>
      <c r="H973" s="470">
        <v>2500</v>
      </c>
      <c r="I973" s="470">
        <f t="shared" si="74"/>
        <v>2750</v>
      </c>
      <c r="J973" s="471"/>
      <c r="K973" s="472">
        <f t="shared" si="75"/>
        <v>2250</v>
      </c>
      <c r="L973" s="470">
        <f t="shared" si="76"/>
        <v>2475</v>
      </c>
      <c r="M973" s="476" t="s">
        <v>997</v>
      </c>
    </row>
    <row r="974" spans="1:13" ht="19.899999999999999" customHeight="1">
      <c r="A974" s="477" t="s">
        <v>998</v>
      </c>
      <c r="B974" s="478" t="s">
        <v>999</v>
      </c>
      <c r="C974" s="475">
        <v>31211</v>
      </c>
      <c r="D974" s="467"/>
      <c r="E974" s="468"/>
      <c r="F974" s="471" t="s">
        <v>1000</v>
      </c>
      <c r="G974" s="471" t="s">
        <v>1001</v>
      </c>
      <c r="H974" s="470">
        <v>2900</v>
      </c>
      <c r="I974" s="470">
        <f t="shared" si="74"/>
        <v>3190</v>
      </c>
      <c r="J974" s="471"/>
      <c r="K974" s="472">
        <f t="shared" si="75"/>
        <v>2610</v>
      </c>
      <c r="L974" s="470">
        <f t="shared" si="76"/>
        <v>2871</v>
      </c>
      <c r="M974" s="476"/>
    </row>
    <row r="975" spans="1:13" ht="19.899999999999999" customHeight="1">
      <c r="A975" s="479"/>
      <c r="B975" s="480"/>
      <c r="C975" s="475">
        <v>31212</v>
      </c>
      <c r="D975" s="467"/>
      <c r="E975" s="468" t="s">
        <v>120</v>
      </c>
      <c r="F975" s="471" t="s">
        <v>1002</v>
      </c>
      <c r="G975" s="471" t="s">
        <v>1003</v>
      </c>
      <c r="H975" s="470">
        <v>2300</v>
      </c>
      <c r="I975" s="470">
        <f t="shared" si="74"/>
        <v>2530</v>
      </c>
      <c r="J975" s="471"/>
      <c r="K975" s="472">
        <f t="shared" si="75"/>
        <v>2070</v>
      </c>
      <c r="L975" s="470">
        <f t="shared" si="76"/>
        <v>2277</v>
      </c>
      <c r="M975" s="476"/>
    </row>
    <row r="976" spans="1:13" ht="19.899999999999999" customHeight="1">
      <c r="A976" s="454"/>
      <c r="B976" s="455"/>
      <c r="C976" s="475">
        <v>31213</v>
      </c>
      <c r="D976" s="467"/>
      <c r="E976" s="468" t="s">
        <v>120</v>
      </c>
      <c r="F976" s="471" t="s">
        <v>1004</v>
      </c>
      <c r="G976" s="471" t="s">
        <v>1005</v>
      </c>
      <c r="H976" s="470">
        <v>5300</v>
      </c>
      <c r="I976" s="470">
        <f t="shared" si="74"/>
        <v>5830</v>
      </c>
      <c r="J976" s="471"/>
      <c r="K976" s="472">
        <f t="shared" si="75"/>
        <v>4770</v>
      </c>
      <c r="L976" s="470">
        <f t="shared" si="76"/>
        <v>5247</v>
      </c>
      <c r="M976" s="476"/>
    </row>
    <row r="977" spans="1:13" ht="19.899999999999999" customHeight="1">
      <c r="A977" s="464" t="s">
        <v>1006</v>
      </c>
      <c r="B977" s="465" t="s">
        <v>944</v>
      </c>
      <c r="C977" s="475">
        <v>31220</v>
      </c>
      <c r="D977" s="467"/>
      <c r="E977" s="468"/>
      <c r="F977" s="471" t="s">
        <v>1007</v>
      </c>
      <c r="G977" s="471" t="s">
        <v>899</v>
      </c>
      <c r="H977" s="470">
        <v>2200</v>
      </c>
      <c r="I977" s="470">
        <f t="shared" si="74"/>
        <v>2420</v>
      </c>
      <c r="J977" s="471"/>
      <c r="K977" s="472">
        <f t="shared" si="75"/>
        <v>1980</v>
      </c>
      <c r="L977" s="470">
        <f t="shared" si="76"/>
        <v>2178</v>
      </c>
      <c r="M977" s="476"/>
    </row>
    <row r="978" spans="1:13" ht="19.899999999999999" customHeight="1" thickBot="1">
      <c r="A978" s="484"/>
      <c r="B978" s="485"/>
      <c r="C978" s="486"/>
      <c r="D978" s="487"/>
      <c r="E978" s="488"/>
      <c r="F978" s="489"/>
      <c r="G978" s="489"/>
      <c r="H978" s="490"/>
      <c r="I978" s="490"/>
      <c r="J978" s="489"/>
      <c r="K978" s="491"/>
      <c r="L978" s="490"/>
      <c r="M978" s="492"/>
    </row>
    <row r="979" spans="1:13" ht="19.899999999999999" customHeight="1" thickTop="1">
      <c r="A979" s="183"/>
      <c r="B979" s="183"/>
    </row>
    <row r="980" spans="1:13" s="60" customFormat="1" ht="20.100000000000001" customHeight="1" thickBot="1">
      <c r="A980" s="56"/>
      <c r="B980" s="56"/>
      <c r="C980" s="101"/>
      <c r="D980" s="56"/>
      <c r="E980" s="52"/>
      <c r="F980" s="56"/>
      <c r="G980" s="56"/>
      <c r="H980" s="53"/>
      <c r="I980" s="53"/>
      <c r="J980" s="56"/>
      <c r="K980" s="56"/>
      <c r="L980" s="53"/>
      <c r="M980" s="56"/>
    </row>
    <row r="981" spans="1:13" s="60" customFormat="1" ht="20.100000000000001" customHeight="1" thickTop="1" thickBot="1">
      <c r="A981" s="811" t="s">
        <v>1008</v>
      </c>
      <c r="B981" s="812"/>
      <c r="C981" s="812"/>
      <c r="D981" s="812"/>
      <c r="E981" s="812"/>
      <c r="F981" s="813"/>
      <c r="G981" s="56"/>
      <c r="H981" s="53"/>
      <c r="I981" s="53"/>
      <c r="J981" s="56"/>
      <c r="K981" s="56"/>
      <c r="L981" s="53"/>
      <c r="M981" s="56"/>
    </row>
    <row r="982" spans="1:13" s="60" customFormat="1" ht="20.100000000000001" customHeight="1" thickTop="1">
      <c r="A982" s="56"/>
      <c r="B982" s="56"/>
      <c r="C982" s="101"/>
      <c r="D982" s="56"/>
      <c r="E982" s="52"/>
      <c r="F982" s="56"/>
      <c r="G982" s="56"/>
      <c r="H982" s="53"/>
      <c r="I982" s="53"/>
      <c r="J982" s="56"/>
      <c r="K982" s="56"/>
      <c r="L982" s="53"/>
      <c r="M982" s="56"/>
    </row>
    <row r="983" spans="1:13" s="277" customFormat="1" ht="20.100000000000001" customHeight="1">
      <c r="A983" s="807" t="s">
        <v>1009</v>
      </c>
      <c r="B983" s="808"/>
      <c r="C983" s="808"/>
      <c r="D983" s="809"/>
      <c r="E983" s="253"/>
      <c r="F983" s="254"/>
      <c r="G983" s="254"/>
      <c r="H983" s="255"/>
      <c r="I983" s="255"/>
      <c r="J983" s="256"/>
      <c r="K983" s="255"/>
      <c r="L983" s="255"/>
      <c r="M983" s="254"/>
    </row>
    <row r="984" spans="1:13" s="277" customFormat="1" ht="20.100000000000001" customHeight="1" thickBot="1">
      <c r="A984" s="259"/>
      <c r="B984" s="259"/>
      <c r="C984" s="398"/>
      <c r="D984" s="398"/>
      <c r="E984" s="253"/>
      <c r="F984" s="254"/>
      <c r="G984" s="254"/>
      <c r="H984" s="255"/>
      <c r="I984" s="255"/>
      <c r="J984" s="256"/>
      <c r="K984" s="255"/>
      <c r="L984" s="255"/>
      <c r="M984" s="254"/>
    </row>
    <row r="985" spans="1:13" s="258" customFormat="1" ht="20.100000000000001" customHeight="1" thickTop="1" thickBot="1">
      <c r="A985" s="450" t="s">
        <v>1780</v>
      </c>
      <c r="B985" s="723" t="s">
        <v>1781</v>
      </c>
      <c r="C985" s="810" t="s">
        <v>18</v>
      </c>
      <c r="D985" s="810"/>
      <c r="E985" s="451"/>
      <c r="F985" s="723" t="s">
        <v>1782</v>
      </c>
      <c r="G985" s="723" t="s">
        <v>1783</v>
      </c>
      <c r="H985" s="452" t="s">
        <v>21</v>
      </c>
      <c r="I985" s="452" t="s">
        <v>22</v>
      </c>
      <c r="J985" s="516"/>
      <c r="K985" s="452"/>
      <c r="L985" s="452" t="s">
        <v>23</v>
      </c>
      <c r="M985" s="453" t="s">
        <v>1784</v>
      </c>
    </row>
    <row r="986" spans="1:13" ht="19.899999999999999" customHeight="1">
      <c r="A986" s="454" t="s">
        <v>1010</v>
      </c>
      <c r="B986" s="455" t="s">
        <v>1011</v>
      </c>
      <c r="C986" s="517">
        <v>31510</v>
      </c>
      <c r="D986" s="457"/>
      <c r="E986" s="458"/>
      <c r="F986" s="461"/>
      <c r="G986" s="461"/>
      <c r="H986" s="460"/>
      <c r="I986" s="460" t="str">
        <f t="shared" ref="I986:I992" si="77">IF(ROUND(H986*1.1,0)=0,"",ROUND(H986*1.1,0))</f>
        <v/>
      </c>
      <c r="J986" s="461"/>
      <c r="K986" s="462" t="str">
        <f t="shared" ref="K986:K992" si="78">IF(ROUND(H986*0.9,0)=0,"",ROUND(H986*0.9,0))</f>
        <v/>
      </c>
      <c r="L986" s="460" t="str">
        <f t="shared" ref="L986:L992" si="79">IFERROR(ROUND(K986*1.1,0),"")</f>
        <v/>
      </c>
      <c r="M986" s="518"/>
    </row>
    <row r="987" spans="1:13" ht="19.899999999999999" customHeight="1">
      <c r="A987" s="464" t="s">
        <v>1012</v>
      </c>
      <c r="B987" s="465" t="s">
        <v>1013</v>
      </c>
      <c r="C987" s="475">
        <v>31520</v>
      </c>
      <c r="D987" s="467"/>
      <c r="E987" s="468"/>
      <c r="F987" s="471"/>
      <c r="G987" s="471"/>
      <c r="H987" s="470"/>
      <c r="I987" s="470" t="str">
        <f t="shared" si="77"/>
        <v/>
      </c>
      <c r="J987" s="471"/>
      <c r="K987" s="472" t="str">
        <f t="shared" si="78"/>
        <v/>
      </c>
      <c r="L987" s="470" t="str">
        <f t="shared" si="79"/>
        <v/>
      </c>
      <c r="M987" s="476"/>
    </row>
    <row r="988" spans="1:13" ht="19.899999999999999" customHeight="1">
      <c r="A988" s="464" t="s">
        <v>1014</v>
      </c>
      <c r="B988" s="465" t="s">
        <v>1015</v>
      </c>
      <c r="C988" s="475">
        <v>31530</v>
      </c>
      <c r="D988" s="467"/>
      <c r="E988" s="468"/>
      <c r="F988" s="471" t="s">
        <v>1016</v>
      </c>
      <c r="G988" s="471" t="s">
        <v>1017</v>
      </c>
      <c r="H988" s="470">
        <v>2000</v>
      </c>
      <c r="I988" s="470">
        <f t="shared" si="77"/>
        <v>2200</v>
      </c>
      <c r="J988" s="471"/>
      <c r="K988" s="472">
        <f t="shared" si="78"/>
        <v>1800</v>
      </c>
      <c r="L988" s="470">
        <f t="shared" si="79"/>
        <v>1980</v>
      </c>
      <c r="M988" s="476"/>
    </row>
    <row r="989" spans="1:13" ht="19.899999999999999" customHeight="1">
      <c r="A989" s="464" t="s">
        <v>1018</v>
      </c>
      <c r="B989" s="465" t="s">
        <v>1019</v>
      </c>
      <c r="C989" s="475">
        <v>31540</v>
      </c>
      <c r="D989" s="467"/>
      <c r="E989" s="468"/>
      <c r="F989" s="471" t="s">
        <v>1020</v>
      </c>
      <c r="G989" s="471" t="s">
        <v>56</v>
      </c>
      <c r="H989" s="470">
        <v>2400</v>
      </c>
      <c r="I989" s="470">
        <f t="shared" si="77"/>
        <v>2640</v>
      </c>
      <c r="J989" s="471"/>
      <c r="K989" s="472">
        <f t="shared" si="78"/>
        <v>2160</v>
      </c>
      <c r="L989" s="470">
        <f t="shared" si="79"/>
        <v>2376</v>
      </c>
      <c r="M989" s="476"/>
    </row>
    <row r="990" spans="1:13" ht="19.899999999999999" customHeight="1">
      <c r="A990" s="464" t="s">
        <v>1021</v>
      </c>
      <c r="B990" s="465" t="s">
        <v>2010</v>
      </c>
      <c r="C990" s="474">
        <v>31540</v>
      </c>
      <c r="D990" s="467"/>
      <c r="E990" s="468"/>
      <c r="F990" s="471" t="s">
        <v>1020</v>
      </c>
      <c r="G990" s="471" t="s">
        <v>56</v>
      </c>
      <c r="H990" s="470">
        <v>2400</v>
      </c>
      <c r="I990" s="470">
        <f t="shared" si="77"/>
        <v>2640</v>
      </c>
      <c r="J990" s="471"/>
      <c r="K990" s="472">
        <f t="shared" si="78"/>
        <v>2160</v>
      </c>
      <c r="L990" s="470">
        <f t="shared" si="79"/>
        <v>2376</v>
      </c>
      <c r="M990" s="476"/>
    </row>
    <row r="991" spans="1:13" ht="19.899999999999999" customHeight="1">
      <c r="A991" s="477" t="s">
        <v>1022</v>
      </c>
      <c r="B991" s="478" t="s">
        <v>254</v>
      </c>
      <c r="C991" s="475">
        <v>31561</v>
      </c>
      <c r="D991" s="467"/>
      <c r="E991" s="468"/>
      <c r="F991" s="471" t="s">
        <v>1023</v>
      </c>
      <c r="G991" s="471" t="s">
        <v>1024</v>
      </c>
      <c r="H991" s="470">
        <v>1000</v>
      </c>
      <c r="I991" s="470">
        <f t="shared" si="77"/>
        <v>1100</v>
      </c>
      <c r="J991" s="471"/>
      <c r="K991" s="472">
        <f t="shared" si="78"/>
        <v>900</v>
      </c>
      <c r="L991" s="470">
        <f t="shared" si="79"/>
        <v>990</v>
      </c>
      <c r="M991" s="476"/>
    </row>
    <row r="992" spans="1:13" ht="19.899999999999999" customHeight="1">
      <c r="A992" s="454"/>
      <c r="B992" s="455"/>
      <c r="C992" s="475">
        <v>31562</v>
      </c>
      <c r="D992" s="467"/>
      <c r="E992" s="468" t="s">
        <v>73</v>
      </c>
      <c r="F992" s="471" t="s">
        <v>1025</v>
      </c>
      <c r="G992" s="471" t="s">
        <v>1026</v>
      </c>
      <c r="H992" s="470">
        <v>2000</v>
      </c>
      <c r="I992" s="470">
        <f t="shared" si="77"/>
        <v>2200</v>
      </c>
      <c r="J992" s="471"/>
      <c r="K992" s="472">
        <f t="shared" si="78"/>
        <v>1800</v>
      </c>
      <c r="L992" s="470">
        <f t="shared" si="79"/>
        <v>1980</v>
      </c>
      <c r="M992" s="476"/>
    </row>
    <row r="993" spans="1:13" ht="19.899999999999999" customHeight="1" thickBot="1">
      <c r="A993" s="484"/>
      <c r="B993" s="485"/>
      <c r="C993" s="486"/>
      <c r="D993" s="487"/>
      <c r="E993" s="488"/>
      <c r="F993" s="489"/>
      <c r="G993" s="489"/>
      <c r="H993" s="490"/>
      <c r="I993" s="490"/>
      <c r="J993" s="489"/>
      <c r="K993" s="491"/>
      <c r="L993" s="490"/>
      <c r="M993" s="492"/>
    </row>
    <row r="994" spans="1:13" ht="19.899999999999999" customHeight="1" thickTop="1">
      <c r="A994" s="183"/>
      <c r="B994" s="183"/>
    </row>
    <row r="995" spans="1:13" s="60" customFormat="1" ht="20.100000000000001" customHeight="1">
      <c r="A995" s="56"/>
      <c r="B995" s="56"/>
      <c r="C995" s="101"/>
      <c r="D995" s="56"/>
      <c r="E995" s="52"/>
      <c r="F995" s="56"/>
      <c r="G995" s="56"/>
      <c r="H995" s="53"/>
      <c r="I995" s="53"/>
      <c r="J995" s="56"/>
      <c r="K995" s="56"/>
      <c r="L995" s="53"/>
      <c r="M995" s="56"/>
    </row>
    <row r="996" spans="1:13" s="277" customFormat="1" ht="20.100000000000001" customHeight="1">
      <c r="A996" s="807" t="s">
        <v>1027</v>
      </c>
      <c r="B996" s="808"/>
      <c r="C996" s="808"/>
      <c r="D996" s="809"/>
      <c r="E996" s="253"/>
      <c r="F996" s="254"/>
      <c r="G996" s="254"/>
      <c r="H996" s="255"/>
      <c r="I996" s="255"/>
      <c r="J996" s="256"/>
      <c r="K996" s="255"/>
      <c r="L996" s="255"/>
      <c r="M996" s="254"/>
    </row>
    <row r="997" spans="1:13" s="277" customFormat="1" ht="20.100000000000001" customHeight="1" thickBot="1">
      <c r="A997" s="259"/>
      <c r="B997" s="259"/>
      <c r="C997" s="398"/>
      <c r="D997" s="398"/>
      <c r="E997" s="253"/>
      <c r="F997" s="254"/>
      <c r="G997" s="254"/>
      <c r="H997" s="255"/>
      <c r="I997" s="255"/>
      <c r="J997" s="256"/>
      <c r="K997" s="255"/>
      <c r="L997" s="255"/>
      <c r="M997" s="254"/>
    </row>
    <row r="998" spans="1:13" s="258" customFormat="1" ht="20.100000000000001" customHeight="1" thickTop="1" thickBot="1">
      <c r="A998" s="450" t="s">
        <v>1780</v>
      </c>
      <c r="B998" s="723" t="s">
        <v>1781</v>
      </c>
      <c r="C998" s="810" t="s">
        <v>18</v>
      </c>
      <c r="D998" s="810"/>
      <c r="E998" s="451"/>
      <c r="F998" s="723" t="s">
        <v>1782</v>
      </c>
      <c r="G998" s="723" t="s">
        <v>1783</v>
      </c>
      <c r="H998" s="452" t="s">
        <v>21</v>
      </c>
      <c r="I998" s="452" t="s">
        <v>22</v>
      </c>
      <c r="J998" s="516"/>
      <c r="K998" s="452"/>
      <c r="L998" s="452" t="s">
        <v>23</v>
      </c>
      <c r="M998" s="453" t="s">
        <v>1784</v>
      </c>
    </row>
    <row r="999" spans="1:13" ht="19.899999999999999" customHeight="1">
      <c r="A999" s="454" t="s">
        <v>1028</v>
      </c>
      <c r="B999" s="455" t="s">
        <v>1029</v>
      </c>
      <c r="C999" s="517">
        <v>31620</v>
      </c>
      <c r="D999" s="457"/>
      <c r="E999" s="458"/>
      <c r="F999" s="461" t="s">
        <v>1030</v>
      </c>
      <c r="G999" s="461" t="s">
        <v>846</v>
      </c>
      <c r="H999" s="460">
        <v>2400</v>
      </c>
      <c r="I999" s="460">
        <f t="shared" ref="I999:I1005" si="80">IF(ROUND(H999*1.1,0)=0,"",ROUND(H999*1.1,0))</f>
        <v>2640</v>
      </c>
      <c r="J999" s="461"/>
      <c r="K999" s="462">
        <f t="shared" ref="K999:K1005" si="81">IF(ROUND(H999*0.9,0)=0,"",ROUND(H999*0.9,0))</f>
        <v>2160</v>
      </c>
      <c r="L999" s="460">
        <f t="shared" ref="L999:L1005" si="82">IFERROR(ROUND(K999*1.1,0),"")</f>
        <v>2376</v>
      </c>
      <c r="M999" s="518"/>
    </row>
    <row r="1000" spans="1:13" ht="19.899999999999999" customHeight="1">
      <c r="A1000" s="464" t="s">
        <v>1031</v>
      </c>
      <c r="B1000" s="465" t="s">
        <v>1032</v>
      </c>
      <c r="C1000" s="475">
        <v>31630</v>
      </c>
      <c r="D1000" s="467"/>
      <c r="E1000" s="468"/>
      <c r="F1000" s="471"/>
      <c r="G1000" s="471"/>
      <c r="H1000" s="470"/>
      <c r="I1000" s="470" t="str">
        <f t="shared" si="80"/>
        <v/>
      </c>
      <c r="J1000" s="471"/>
      <c r="K1000" s="472" t="str">
        <f t="shared" si="81"/>
        <v/>
      </c>
      <c r="L1000" s="470" t="str">
        <f t="shared" si="82"/>
        <v/>
      </c>
      <c r="M1000" s="476"/>
    </row>
    <row r="1001" spans="1:13" ht="19.899999999999999" customHeight="1">
      <c r="A1001" s="464" t="s">
        <v>1033</v>
      </c>
      <c r="B1001" s="465" t="s">
        <v>1034</v>
      </c>
      <c r="C1001" s="475">
        <v>31640</v>
      </c>
      <c r="D1001" s="467"/>
      <c r="E1001" s="468"/>
      <c r="F1001" s="471" t="s">
        <v>1035</v>
      </c>
      <c r="G1001" s="471" t="s">
        <v>1036</v>
      </c>
      <c r="H1001" s="470">
        <v>1680</v>
      </c>
      <c r="I1001" s="470">
        <f t="shared" si="80"/>
        <v>1848</v>
      </c>
      <c r="J1001" s="471"/>
      <c r="K1001" s="472">
        <f t="shared" si="81"/>
        <v>1512</v>
      </c>
      <c r="L1001" s="470">
        <f t="shared" si="82"/>
        <v>1663</v>
      </c>
      <c r="M1001" s="476"/>
    </row>
    <row r="1002" spans="1:13" ht="19.899999999999999" customHeight="1">
      <c r="A1002" s="477" t="s">
        <v>2011</v>
      </c>
      <c r="B1002" s="478" t="s">
        <v>1038</v>
      </c>
      <c r="C1002" s="475">
        <v>31651</v>
      </c>
      <c r="D1002" s="467"/>
      <c r="E1002" s="468"/>
      <c r="F1002" s="471" t="s">
        <v>1039</v>
      </c>
      <c r="G1002" s="471" t="s">
        <v>1036</v>
      </c>
      <c r="H1002" s="470">
        <v>2280</v>
      </c>
      <c r="I1002" s="470">
        <f t="shared" si="80"/>
        <v>2508</v>
      </c>
      <c r="J1002" s="471"/>
      <c r="K1002" s="472">
        <f t="shared" si="81"/>
        <v>2052</v>
      </c>
      <c r="L1002" s="470">
        <f t="shared" si="82"/>
        <v>2257</v>
      </c>
      <c r="M1002" s="476"/>
    </row>
    <row r="1003" spans="1:13" ht="19.899999999999999" customHeight="1">
      <c r="A1003" s="454"/>
      <c r="B1003" s="455"/>
      <c r="C1003" s="475">
        <v>31652</v>
      </c>
      <c r="D1003" s="467"/>
      <c r="E1003" s="468" t="s">
        <v>54</v>
      </c>
      <c r="F1003" s="471" t="s">
        <v>1040</v>
      </c>
      <c r="G1003" s="471" t="s">
        <v>1036</v>
      </c>
      <c r="H1003" s="470">
        <v>1980</v>
      </c>
      <c r="I1003" s="470">
        <f t="shared" si="80"/>
        <v>2178</v>
      </c>
      <c r="J1003" s="471"/>
      <c r="K1003" s="472">
        <f t="shared" si="81"/>
        <v>1782</v>
      </c>
      <c r="L1003" s="470">
        <f t="shared" si="82"/>
        <v>1960</v>
      </c>
      <c r="M1003" s="476"/>
    </row>
    <row r="1004" spans="1:13" ht="19.899999999999999" customHeight="1">
      <c r="A1004" s="464" t="s">
        <v>1041</v>
      </c>
      <c r="B1004" s="465" t="s">
        <v>1013</v>
      </c>
      <c r="C1004" s="466">
        <v>31680</v>
      </c>
      <c r="D1004" s="467"/>
      <c r="E1004" s="468"/>
      <c r="F1004" s="469" t="s">
        <v>1042</v>
      </c>
      <c r="G1004" s="469" t="s">
        <v>1043</v>
      </c>
      <c r="H1004" s="470">
        <v>5000</v>
      </c>
      <c r="I1004" s="470">
        <f t="shared" si="80"/>
        <v>5500</v>
      </c>
      <c r="J1004" s="471"/>
      <c r="K1004" s="472">
        <f t="shared" si="81"/>
        <v>4500</v>
      </c>
      <c r="L1004" s="470">
        <f t="shared" si="82"/>
        <v>4950</v>
      </c>
      <c r="M1004" s="476"/>
    </row>
    <row r="1005" spans="1:13" ht="19.899999999999999" customHeight="1">
      <c r="A1005" s="464" t="s">
        <v>1044</v>
      </c>
      <c r="B1005" s="465" t="s">
        <v>1045</v>
      </c>
      <c r="C1005" s="475">
        <v>31710</v>
      </c>
      <c r="D1005" s="467"/>
      <c r="E1005" s="468"/>
      <c r="F1005" s="471" t="s">
        <v>1046</v>
      </c>
      <c r="G1005" s="471" t="s">
        <v>162</v>
      </c>
      <c r="H1005" s="470">
        <v>2700</v>
      </c>
      <c r="I1005" s="470">
        <f t="shared" si="80"/>
        <v>2970</v>
      </c>
      <c r="J1005" s="471"/>
      <c r="K1005" s="472">
        <f t="shared" si="81"/>
        <v>2430</v>
      </c>
      <c r="L1005" s="470">
        <f t="shared" si="82"/>
        <v>2673</v>
      </c>
      <c r="M1005" s="476"/>
    </row>
    <row r="1006" spans="1:13" ht="19.899999999999999" customHeight="1" thickBot="1">
      <c r="A1006" s="484"/>
      <c r="B1006" s="485"/>
      <c r="C1006" s="486"/>
      <c r="D1006" s="487"/>
      <c r="E1006" s="488"/>
      <c r="F1006" s="489"/>
      <c r="G1006" s="489"/>
      <c r="H1006" s="490"/>
      <c r="I1006" s="490"/>
      <c r="J1006" s="489"/>
      <c r="K1006" s="491"/>
      <c r="L1006" s="490"/>
      <c r="M1006" s="492"/>
    </row>
    <row r="1007" spans="1:13" ht="19.899999999999999" customHeight="1" thickTop="1">
      <c r="A1007" s="183"/>
      <c r="B1007" s="183"/>
    </row>
    <row r="1008" spans="1:13" s="60" customFormat="1" ht="20.100000000000001" customHeight="1">
      <c r="A1008" s="56"/>
      <c r="B1008" s="56"/>
      <c r="C1008" s="101"/>
      <c r="D1008" s="56"/>
      <c r="E1008" s="52"/>
      <c r="F1008" s="56"/>
      <c r="G1008" s="56"/>
      <c r="H1008" s="53"/>
      <c r="I1008" s="53"/>
      <c r="J1008" s="56"/>
      <c r="K1008" s="56"/>
      <c r="L1008" s="53"/>
      <c r="M1008" s="56"/>
    </row>
    <row r="1009" spans="1:13" s="277" customFormat="1" ht="20.100000000000001" customHeight="1">
      <c r="A1009" s="807" t="s">
        <v>1047</v>
      </c>
      <c r="B1009" s="808"/>
      <c r="C1009" s="808"/>
      <c r="D1009" s="809"/>
      <c r="E1009" s="253"/>
      <c r="F1009" s="254"/>
      <c r="G1009" s="254"/>
      <c r="H1009" s="255"/>
      <c r="I1009" s="255"/>
      <c r="J1009" s="256"/>
      <c r="K1009" s="255"/>
      <c r="L1009" s="255"/>
      <c r="M1009" s="254"/>
    </row>
    <row r="1010" spans="1:13" s="277" customFormat="1" ht="20.100000000000001" customHeight="1" thickBot="1">
      <c r="A1010" s="259"/>
      <c r="B1010" s="259"/>
      <c r="C1010" s="398"/>
      <c r="D1010" s="398"/>
      <c r="E1010" s="253"/>
      <c r="F1010" s="254"/>
      <c r="G1010" s="254"/>
      <c r="H1010" s="255"/>
      <c r="I1010" s="255"/>
      <c r="J1010" s="256"/>
      <c r="K1010" s="255"/>
      <c r="L1010" s="255"/>
      <c r="M1010" s="254"/>
    </row>
    <row r="1011" spans="1:13" s="258" customFormat="1" ht="20.100000000000001" customHeight="1" thickTop="1" thickBot="1">
      <c r="A1011" s="450" t="s">
        <v>1780</v>
      </c>
      <c r="B1011" s="723" t="s">
        <v>1781</v>
      </c>
      <c r="C1011" s="810" t="s">
        <v>18</v>
      </c>
      <c r="D1011" s="810"/>
      <c r="E1011" s="451"/>
      <c r="F1011" s="723" t="s">
        <v>1782</v>
      </c>
      <c r="G1011" s="723" t="s">
        <v>1783</v>
      </c>
      <c r="H1011" s="452" t="s">
        <v>21</v>
      </c>
      <c r="I1011" s="452" t="s">
        <v>22</v>
      </c>
      <c r="J1011" s="516"/>
      <c r="K1011" s="452"/>
      <c r="L1011" s="452" t="s">
        <v>23</v>
      </c>
      <c r="M1011" s="453" t="s">
        <v>1784</v>
      </c>
    </row>
    <row r="1012" spans="1:13" ht="19.899999999999999" customHeight="1">
      <c r="A1012" s="454" t="s">
        <v>1048</v>
      </c>
      <c r="B1012" s="455" t="s">
        <v>1019</v>
      </c>
      <c r="C1012" s="517">
        <v>31720</v>
      </c>
      <c r="D1012" s="457"/>
      <c r="E1012" s="458"/>
      <c r="F1012" s="461"/>
      <c r="G1012" s="461"/>
      <c r="H1012" s="460"/>
      <c r="I1012" s="460" t="str">
        <f t="shared" ref="I1012:I1018" si="83">IF(ROUND(H1012*1.1,0)=0,"",ROUND(H1012*1.1,0))</f>
        <v/>
      </c>
      <c r="J1012" s="461"/>
      <c r="K1012" s="462" t="str">
        <f>IF(ROUND(H1012*0.9,0)=0,"",ROUND(H1012*0.9,0))</f>
        <v/>
      </c>
      <c r="L1012" s="460" t="str">
        <f t="shared" ref="L1012:L1018" si="84">IFERROR(ROUND(K1012*1.1,0),"")</f>
        <v/>
      </c>
      <c r="M1012" s="518"/>
    </row>
    <row r="1013" spans="1:13" ht="19.899999999999999" customHeight="1">
      <c r="A1013" s="464" t="s">
        <v>2012</v>
      </c>
      <c r="B1013" s="465" t="s">
        <v>1050</v>
      </c>
      <c r="C1013" s="475">
        <v>31730</v>
      </c>
      <c r="D1013" s="467"/>
      <c r="E1013" s="468"/>
      <c r="F1013" s="471" t="s">
        <v>1840</v>
      </c>
      <c r="G1013" s="471"/>
      <c r="H1013" s="470"/>
      <c r="I1013" s="470" t="str">
        <f t="shared" si="83"/>
        <v/>
      </c>
      <c r="J1013" s="471"/>
      <c r="K1013" s="472" t="str">
        <f>IF(ROUND(H1013*0.9,0)=0,"",ROUND(H1013*0.9,0))</f>
        <v/>
      </c>
      <c r="L1013" s="470" t="str">
        <f t="shared" si="84"/>
        <v/>
      </c>
      <c r="M1013" s="476"/>
    </row>
    <row r="1014" spans="1:13" ht="19.899999999999999" customHeight="1">
      <c r="A1014" s="464" t="s">
        <v>2013</v>
      </c>
      <c r="B1014" s="465" t="s">
        <v>1051</v>
      </c>
      <c r="C1014" s="475">
        <v>31740</v>
      </c>
      <c r="D1014" s="467"/>
      <c r="E1014" s="468"/>
      <c r="F1014" s="471" t="s">
        <v>1052</v>
      </c>
      <c r="G1014" s="471" t="s">
        <v>162</v>
      </c>
      <c r="H1014" s="470">
        <v>3000</v>
      </c>
      <c r="I1014" s="470">
        <f t="shared" si="83"/>
        <v>3300</v>
      </c>
      <c r="J1014" s="471"/>
      <c r="K1014" s="472">
        <f>IF(ROUND(H1014*0.9,0)=0,"",ROUND(H1014*0.9,0))</f>
        <v>2700</v>
      </c>
      <c r="L1014" s="470">
        <f t="shared" si="84"/>
        <v>2970</v>
      </c>
      <c r="M1014" s="476"/>
    </row>
    <row r="1015" spans="1:13" ht="19.899999999999999" customHeight="1">
      <c r="A1015" s="464" t="s">
        <v>1053</v>
      </c>
      <c r="B1015" s="465" t="s">
        <v>1029</v>
      </c>
      <c r="C1015" s="475">
        <v>31750</v>
      </c>
      <c r="D1015" s="467"/>
      <c r="E1015" s="468"/>
      <c r="F1015" s="471" t="s">
        <v>1054</v>
      </c>
      <c r="G1015" s="471" t="s">
        <v>859</v>
      </c>
      <c r="H1015" s="470">
        <v>2500</v>
      </c>
      <c r="I1015" s="470">
        <f t="shared" si="83"/>
        <v>2750</v>
      </c>
      <c r="J1015" s="471"/>
      <c r="K1015" s="472">
        <f>IF(ROUND(H1015*0.9,0)=0,"",ROUND(H1015*0.9,0))</f>
        <v>2250</v>
      </c>
      <c r="L1015" s="470">
        <f t="shared" si="84"/>
        <v>2475</v>
      </c>
      <c r="M1015" s="476"/>
    </row>
    <row r="1016" spans="1:13" ht="19.899999999999999" customHeight="1">
      <c r="A1016" s="464" t="s">
        <v>1055</v>
      </c>
      <c r="B1016" s="465" t="s">
        <v>1056</v>
      </c>
      <c r="C1016" s="475">
        <v>31760</v>
      </c>
      <c r="D1016" s="467"/>
      <c r="E1016" s="468"/>
      <c r="F1016" s="471" t="s">
        <v>1057</v>
      </c>
      <c r="G1016" s="471" t="s">
        <v>1058</v>
      </c>
      <c r="H1016" s="470">
        <v>2900</v>
      </c>
      <c r="I1016" s="470">
        <f t="shared" si="83"/>
        <v>3190</v>
      </c>
      <c r="J1016" s="471" t="s">
        <v>1811</v>
      </c>
      <c r="K1016" s="472">
        <f>IF(ROUND(H1016*1,0)=0,"",ROUND(H1016*1,0))</f>
        <v>2900</v>
      </c>
      <c r="L1016" s="470">
        <f t="shared" si="84"/>
        <v>3190</v>
      </c>
      <c r="M1016" s="476"/>
    </row>
    <row r="1017" spans="1:13" ht="19.899999999999999" customHeight="1">
      <c r="A1017" s="464" t="s">
        <v>2014</v>
      </c>
      <c r="B1017" s="465" t="s">
        <v>1060</v>
      </c>
      <c r="C1017" s="475">
        <v>31770</v>
      </c>
      <c r="D1017" s="467"/>
      <c r="E1017" s="468"/>
      <c r="F1017" s="471" t="s">
        <v>1061</v>
      </c>
      <c r="G1017" s="471" t="s">
        <v>162</v>
      </c>
      <c r="H1017" s="470">
        <v>2600</v>
      </c>
      <c r="I1017" s="470">
        <f t="shared" si="83"/>
        <v>2860</v>
      </c>
      <c r="J1017" s="471"/>
      <c r="K1017" s="472">
        <f>IF(ROUND(H1017*0.9,0)=0,"",ROUND(H1017*0.9,0))</f>
        <v>2340</v>
      </c>
      <c r="L1017" s="470">
        <f t="shared" si="84"/>
        <v>2574</v>
      </c>
      <c r="M1017" s="476"/>
    </row>
    <row r="1018" spans="1:13" ht="19.899999999999999" customHeight="1">
      <c r="A1018" s="464" t="s">
        <v>1062</v>
      </c>
      <c r="B1018" s="465" t="s">
        <v>1060</v>
      </c>
      <c r="C1018" s="474">
        <v>31770</v>
      </c>
      <c r="D1018" s="467"/>
      <c r="E1018" s="468"/>
      <c r="F1018" s="471" t="s">
        <v>1061</v>
      </c>
      <c r="G1018" s="471" t="s">
        <v>162</v>
      </c>
      <c r="H1018" s="470">
        <v>2600</v>
      </c>
      <c r="I1018" s="470">
        <f t="shared" si="83"/>
        <v>2860</v>
      </c>
      <c r="J1018" s="471"/>
      <c r="K1018" s="472">
        <f>IF(ROUND(H1018*0.9,0)=0,"",ROUND(H1018*0.9,0))</f>
        <v>2340</v>
      </c>
      <c r="L1018" s="470">
        <f t="shared" si="84"/>
        <v>2574</v>
      </c>
      <c r="M1018" s="476"/>
    </row>
    <row r="1019" spans="1:13" ht="19.899999999999999" customHeight="1" thickBot="1">
      <c r="A1019" s="484"/>
      <c r="B1019" s="485"/>
      <c r="C1019" s="552"/>
      <c r="D1019" s="487"/>
      <c r="E1019" s="488"/>
      <c r="F1019" s="489"/>
      <c r="G1019" s="489"/>
      <c r="H1019" s="490"/>
      <c r="I1019" s="490"/>
      <c r="J1019" s="489"/>
      <c r="K1019" s="491"/>
      <c r="L1019" s="490"/>
      <c r="M1019" s="492"/>
    </row>
    <row r="1020" spans="1:13" ht="19.899999999999999" customHeight="1" thickTop="1">
      <c r="A1020" s="183"/>
      <c r="B1020" s="183"/>
      <c r="C1020" s="437"/>
    </row>
    <row r="1021" spans="1:13" s="60" customFormat="1" ht="10.5" customHeight="1" thickBot="1">
      <c r="A1021" s="56"/>
      <c r="B1021" s="56"/>
      <c r="C1021" s="55"/>
      <c r="D1021" s="56"/>
      <c r="E1021" s="52"/>
      <c r="F1021" s="56"/>
      <c r="G1021" s="56"/>
      <c r="H1021" s="53"/>
      <c r="I1021" s="53"/>
      <c r="J1021" s="56"/>
      <c r="K1021" s="56"/>
      <c r="L1021" s="53"/>
      <c r="M1021" s="56"/>
    </row>
    <row r="1022" spans="1:13" s="60" customFormat="1" ht="20.100000000000001" customHeight="1" thickTop="1" thickBot="1">
      <c r="A1022" s="811" t="s">
        <v>1063</v>
      </c>
      <c r="B1022" s="812"/>
      <c r="C1022" s="812"/>
      <c r="D1022" s="812"/>
      <c r="E1022" s="812"/>
      <c r="F1022" s="813"/>
      <c r="G1022" s="56"/>
      <c r="H1022" s="53"/>
      <c r="I1022" s="53"/>
      <c r="J1022" s="56"/>
      <c r="K1022" s="56"/>
      <c r="L1022" s="53"/>
      <c r="M1022" s="56"/>
    </row>
    <row r="1023" spans="1:13" s="60" customFormat="1" ht="15.75" customHeight="1" thickTop="1">
      <c r="A1023" s="56"/>
      <c r="B1023" s="56"/>
      <c r="C1023" s="55"/>
      <c r="D1023" s="56"/>
      <c r="E1023" s="52"/>
      <c r="F1023" s="56"/>
      <c r="G1023" s="56"/>
      <c r="H1023" s="53"/>
      <c r="I1023" s="53"/>
      <c r="J1023" s="56"/>
      <c r="K1023" s="56"/>
      <c r="L1023" s="53"/>
      <c r="M1023" s="56"/>
    </row>
    <row r="1024" spans="1:13" s="277" customFormat="1" ht="20.100000000000001" customHeight="1">
      <c r="A1024" s="807" t="s">
        <v>1064</v>
      </c>
      <c r="B1024" s="808"/>
      <c r="C1024" s="808"/>
      <c r="D1024" s="809"/>
      <c r="E1024" s="253"/>
      <c r="F1024" s="254"/>
      <c r="G1024" s="254"/>
      <c r="H1024" s="255"/>
      <c r="I1024" s="255"/>
      <c r="J1024" s="256"/>
      <c r="K1024" s="255"/>
      <c r="L1024" s="255"/>
      <c r="M1024" s="257"/>
    </row>
    <row r="1025" spans="1:13" s="277" customFormat="1" ht="20.100000000000001" customHeight="1" thickBot="1">
      <c r="A1025" s="259"/>
      <c r="B1025" s="259"/>
      <c r="C1025" s="398"/>
      <c r="D1025" s="398"/>
      <c r="E1025" s="253"/>
      <c r="F1025" s="254"/>
      <c r="G1025" s="254"/>
      <c r="H1025" s="255"/>
      <c r="I1025" s="255"/>
      <c r="J1025" s="256"/>
      <c r="K1025" s="255"/>
      <c r="L1025" s="255"/>
      <c r="M1025" s="257"/>
    </row>
    <row r="1026" spans="1:13" s="258" customFormat="1" ht="20.100000000000001" customHeight="1" thickTop="1" thickBot="1">
      <c r="A1026" s="450" t="s">
        <v>1780</v>
      </c>
      <c r="B1026" s="723" t="s">
        <v>1781</v>
      </c>
      <c r="C1026" s="810" t="s">
        <v>18</v>
      </c>
      <c r="D1026" s="810"/>
      <c r="E1026" s="451"/>
      <c r="F1026" s="723" t="s">
        <v>1782</v>
      </c>
      <c r="G1026" s="723" t="s">
        <v>1783</v>
      </c>
      <c r="H1026" s="452" t="s">
        <v>21</v>
      </c>
      <c r="I1026" s="452" t="s">
        <v>22</v>
      </c>
      <c r="J1026" s="516"/>
      <c r="K1026" s="452"/>
      <c r="L1026" s="452" t="s">
        <v>23</v>
      </c>
      <c r="M1026" s="453" t="s">
        <v>1784</v>
      </c>
    </row>
    <row r="1027" spans="1:13" ht="19.899999999999999" customHeight="1">
      <c r="A1027" s="454" t="s">
        <v>1065</v>
      </c>
      <c r="B1027" s="455" t="s">
        <v>1066</v>
      </c>
      <c r="C1027" s="456">
        <v>31810</v>
      </c>
      <c r="D1027" s="457"/>
      <c r="E1027" s="458"/>
      <c r="F1027" s="459" t="s">
        <v>1067</v>
      </c>
      <c r="G1027" s="459" t="s">
        <v>1068</v>
      </c>
      <c r="H1027" s="460">
        <v>2600</v>
      </c>
      <c r="I1027" s="460">
        <f>IF(ROUND(H1027*1.1,0)=0,"",ROUND(H1027*1.1,0))</f>
        <v>2860</v>
      </c>
      <c r="J1027" s="461"/>
      <c r="K1027" s="462">
        <f>IF(ROUND(H1027*0.9,0)=0,"",ROUND(H1027*0.9,0))</f>
        <v>2340</v>
      </c>
      <c r="L1027" s="460">
        <f>IFERROR(ROUND(K1027*1.1,0),"")</f>
        <v>2574</v>
      </c>
      <c r="M1027" s="463"/>
    </row>
    <row r="1028" spans="1:13" ht="19.899999999999999" customHeight="1">
      <c r="A1028" s="464" t="s">
        <v>1069</v>
      </c>
      <c r="B1028" s="465" t="s">
        <v>2015</v>
      </c>
      <c r="C1028" s="475">
        <v>31840</v>
      </c>
      <c r="D1028" s="467"/>
      <c r="E1028" s="468"/>
      <c r="F1028" s="471" t="s">
        <v>1071</v>
      </c>
      <c r="G1028" s="471" t="s">
        <v>56</v>
      </c>
      <c r="H1028" s="470">
        <v>2000</v>
      </c>
      <c r="I1028" s="470">
        <f>IF(ROUND(H1028*1.1,0)=0,"",ROUND(H1028*1.1,0))</f>
        <v>2200</v>
      </c>
      <c r="J1028" s="471"/>
      <c r="K1028" s="472">
        <f>IF(ROUND(H1028*0.9,0)=0,"",ROUND(H1028*0.9,0))</f>
        <v>1800</v>
      </c>
      <c r="L1028" s="470">
        <f>IFERROR(ROUND(K1028*1.1,0),"")</f>
        <v>1980</v>
      </c>
      <c r="M1028" s="476"/>
    </row>
    <row r="1029" spans="1:13" ht="19.899999999999999" customHeight="1">
      <c r="A1029" s="464" t="s">
        <v>1069</v>
      </c>
      <c r="B1029" s="465" t="s">
        <v>2016</v>
      </c>
      <c r="C1029" s="475">
        <v>31840</v>
      </c>
      <c r="D1029" s="467"/>
      <c r="E1029" s="468"/>
      <c r="F1029" s="471"/>
      <c r="G1029" s="471"/>
      <c r="H1029" s="470"/>
      <c r="I1029" s="470" t="str">
        <f>IF(ROUND(H1029*1.1,0)=0,"",ROUND(H1029*1.1,0))</f>
        <v/>
      </c>
      <c r="J1029" s="471"/>
      <c r="K1029" s="472" t="str">
        <f>IF(ROUND(H1029*0.9,0)=0,"",ROUND(H1029*0.9,0))</f>
        <v/>
      </c>
      <c r="L1029" s="470" t="str">
        <f>IFERROR(ROUND(K1029*1.1,0),"")</f>
        <v/>
      </c>
      <c r="M1029" s="476"/>
    </row>
    <row r="1030" spans="1:13" ht="19.899999999999999" customHeight="1" thickBot="1">
      <c r="A1030" s="484"/>
      <c r="B1030" s="485"/>
      <c r="C1030" s="486"/>
      <c r="D1030" s="487"/>
      <c r="E1030" s="488"/>
      <c r="F1030" s="489"/>
      <c r="G1030" s="489"/>
      <c r="H1030" s="490"/>
      <c r="I1030" s="490"/>
      <c r="J1030" s="489"/>
      <c r="K1030" s="491"/>
      <c r="L1030" s="490"/>
      <c r="M1030" s="492"/>
    </row>
    <row r="1031" spans="1:13" ht="19.899999999999999" customHeight="1" thickTop="1">
      <c r="A1031" s="183"/>
      <c r="B1031" s="183"/>
    </row>
    <row r="1032" spans="1:13" s="60" customFormat="1" ht="9.75" customHeight="1">
      <c r="A1032" s="56"/>
      <c r="B1032" s="56"/>
      <c r="C1032" s="101"/>
      <c r="D1032" s="56"/>
      <c r="E1032" s="52"/>
      <c r="F1032" s="56"/>
      <c r="G1032" s="56"/>
      <c r="H1032" s="53"/>
      <c r="I1032" s="53"/>
      <c r="J1032" s="56"/>
      <c r="K1032" s="56"/>
      <c r="L1032" s="53"/>
      <c r="M1032" s="56"/>
    </row>
    <row r="1033" spans="1:13" s="258" customFormat="1" ht="20.100000000000001" customHeight="1">
      <c r="A1033" s="807" t="s">
        <v>1073</v>
      </c>
      <c r="B1033" s="808"/>
      <c r="C1033" s="808"/>
      <c r="D1033" s="809"/>
      <c r="E1033" s="253"/>
      <c r="F1033" s="254"/>
      <c r="G1033" s="254"/>
      <c r="H1033" s="255"/>
      <c r="I1033" s="255"/>
      <c r="J1033" s="256"/>
      <c r="K1033" s="255"/>
      <c r="L1033" s="255"/>
      <c r="M1033" s="257"/>
    </row>
    <row r="1034" spans="1:13" s="258" customFormat="1" ht="20.100000000000001" customHeight="1" thickBot="1">
      <c r="A1034" s="259"/>
      <c r="B1034" s="259"/>
      <c r="C1034" s="398"/>
      <c r="D1034" s="398"/>
      <c r="E1034" s="253"/>
      <c r="F1034" s="254"/>
      <c r="G1034" s="254"/>
      <c r="H1034" s="255"/>
      <c r="I1034" s="255"/>
      <c r="J1034" s="256"/>
      <c r="K1034" s="255"/>
      <c r="L1034" s="255"/>
      <c r="M1034" s="257"/>
    </row>
    <row r="1035" spans="1:13" s="258" customFormat="1" ht="20.100000000000001" customHeight="1" thickTop="1" thickBot="1">
      <c r="A1035" s="450" t="s">
        <v>1793</v>
      </c>
      <c r="B1035" s="723" t="s">
        <v>1794</v>
      </c>
      <c r="C1035" s="810" t="s">
        <v>18</v>
      </c>
      <c r="D1035" s="810"/>
      <c r="E1035" s="451"/>
      <c r="F1035" s="723" t="s">
        <v>1795</v>
      </c>
      <c r="G1035" s="723" t="s">
        <v>1796</v>
      </c>
      <c r="H1035" s="452" t="s">
        <v>21</v>
      </c>
      <c r="I1035" s="452" t="s">
        <v>22</v>
      </c>
      <c r="J1035" s="516"/>
      <c r="K1035" s="452"/>
      <c r="L1035" s="452" t="s">
        <v>23</v>
      </c>
      <c r="M1035" s="453" t="s">
        <v>1797</v>
      </c>
    </row>
    <row r="1036" spans="1:13" ht="19.899999999999999" customHeight="1">
      <c r="A1036" s="454" t="s">
        <v>2017</v>
      </c>
      <c r="B1036" s="455" t="s">
        <v>2018</v>
      </c>
      <c r="C1036" s="517">
        <v>31860</v>
      </c>
      <c r="D1036" s="457"/>
      <c r="E1036" s="458"/>
      <c r="F1036" s="461" t="s">
        <v>1076</v>
      </c>
      <c r="G1036" s="461" t="s">
        <v>1077</v>
      </c>
      <c r="H1036" s="460">
        <v>2700</v>
      </c>
      <c r="I1036" s="460">
        <f>IF(ROUND(H1036*1.1,0)=0,"",ROUND(H1036*1.1,0))</f>
        <v>2970</v>
      </c>
      <c r="J1036" s="461" t="s">
        <v>2019</v>
      </c>
      <c r="K1036" s="462">
        <f>IF(ROUND(H1036*1,0)=0,"",ROUND(H1036*1,0))</f>
        <v>2700</v>
      </c>
      <c r="L1036" s="460">
        <f>IFERROR(ROUND(K1036*1.1,0),"")</f>
        <v>2970</v>
      </c>
      <c r="M1036" s="518"/>
    </row>
    <row r="1037" spans="1:13" ht="19.899999999999999" customHeight="1">
      <c r="A1037" s="464" t="s">
        <v>1078</v>
      </c>
      <c r="B1037" s="465" t="s">
        <v>1066</v>
      </c>
      <c r="C1037" s="466">
        <v>31870</v>
      </c>
      <c r="D1037" s="467"/>
      <c r="E1037" s="468"/>
      <c r="F1037" s="469" t="s">
        <v>1079</v>
      </c>
      <c r="G1037" s="469" t="s">
        <v>1080</v>
      </c>
      <c r="H1037" s="470">
        <v>2800</v>
      </c>
      <c r="I1037" s="470">
        <f>IF(ROUND(H1037*1.1,0)=0,"",ROUND(H1037*1.1,0))</f>
        <v>3080</v>
      </c>
      <c r="J1037" s="471"/>
      <c r="K1037" s="472">
        <f>IF(ROUND(H1037*0.9,0)=0,"",ROUND(H1037*0.9,0))</f>
        <v>2520</v>
      </c>
      <c r="L1037" s="470">
        <f>IFERROR(ROUND(K1037*1.1,0),"")</f>
        <v>2772</v>
      </c>
      <c r="M1037" s="476"/>
    </row>
    <row r="1038" spans="1:13" ht="19.899999999999999" customHeight="1">
      <c r="A1038" s="477" t="s">
        <v>1081</v>
      </c>
      <c r="B1038" s="478" t="s">
        <v>1082</v>
      </c>
      <c r="C1038" s="475">
        <v>31881</v>
      </c>
      <c r="D1038" s="467"/>
      <c r="E1038" s="468"/>
      <c r="F1038" s="471" t="s">
        <v>1083</v>
      </c>
      <c r="G1038" s="471" t="s">
        <v>1084</v>
      </c>
      <c r="H1038" s="470">
        <v>3000</v>
      </c>
      <c r="I1038" s="470">
        <f>IF(ROUND(H1038*1.1,0)=0,"",ROUND(H1038*1.1,0))</f>
        <v>3300</v>
      </c>
      <c r="J1038" s="471"/>
      <c r="K1038" s="472">
        <f>IF(ROUND(H1038*0.9,0)=0,"",ROUND(H1038*0.9,0))</f>
        <v>2700</v>
      </c>
      <c r="L1038" s="470">
        <f>IFERROR(ROUND(K1038*1.1,0),"")</f>
        <v>2970</v>
      </c>
      <c r="M1038" s="476"/>
    </row>
    <row r="1039" spans="1:13" ht="19.899999999999999" customHeight="1">
      <c r="A1039" s="454"/>
      <c r="B1039" s="455"/>
      <c r="C1039" s="475">
        <v>31882</v>
      </c>
      <c r="D1039" s="467"/>
      <c r="E1039" s="468" t="s">
        <v>54</v>
      </c>
      <c r="F1039" s="471" t="s">
        <v>1085</v>
      </c>
      <c r="G1039" s="471" t="s">
        <v>859</v>
      </c>
      <c r="H1039" s="470">
        <v>2500</v>
      </c>
      <c r="I1039" s="470">
        <f>IF(ROUND(H1039*1.1,0)=0,"",ROUND(H1039*1.1,0))</f>
        <v>2750</v>
      </c>
      <c r="J1039" s="471"/>
      <c r="K1039" s="472">
        <f>IF(ROUND(H1039*0.9,0)=0,"",ROUND(H1039*0.9,0))</f>
        <v>2250</v>
      </c>
      <c r="L1039" s="470">
        <f>IFERROR(ROUND(K1039*1.1,0),"")</f>
        <v>2475</v>
      </c>
      <c r="M1039" s="476"/>
    </row>
    <row r="1040" spans="1:13" ht="19.899999999999999" customHeight="1" thickBot="1">
      <c r="A1040" s="484"/>
      <c r="B1040" s="485"/>
      <c r="C1040" s="486"/>
      <c r="D1040" s="487"/>
      <c r="E1040" s="488"/>
      <c r="F1040" s="489"/>
      <c r="G1040" s="489"/>
      <c r="H1040" s="490"/>
      <c r="I1040" s="490"/>
      <c r="J1040" s="489"/>
      <c r="K1040" s="491"/>
      <c r="L1040" s="490"/>
      <c r="M1040" s="492"/>
    </row>
    <row r="1041" spans="1:13" ht="19.899999999999999" customHeight="1" thickTop="1">
      <c r="A1041" s="183"/>
      <c r="B1041" s="183"/>
    </row>
    <row r="1042" spans="1:13" s="60" customFormat="1" ht="20.100000000000001" customHeight="1">
      <c r="A1042" s="56"/>
      <c r="B1042" s="56"/>
      <c r="C1042" s="101"/>
      <c r="D1042" s="56"/>
      <c r="E1042" s="52"/>
      <c r="F1042" s="56"/>
      <c r="G1042" s="56"/>
      <c r="H1042" s="53"/>
      <c r="I1042" s="53"/>
      <c r="J1042" s="56"/>
      <c r="K1042" s="56"/>
      <c r="L1042" s="53"/>
      <c r="M1042" s="56"/>
    </row>
    <row r="1043" spans="1:13" s="258" customFormat="1" ht="20.100000000000001" customHeight="1">
      <c r="A1043" s="817" t="s">
        <v>1086</v>
      </c>
      <c r="B1043" s="818"/>
      <c r="C1043" s="818"/>
      <c r="D1043" s="819"/>
      <c r="E1043" s="253"/>
      <c r="F1043" s="254"/>
      <c r="G1043" s="254"/>
      <c r="H1043" s="255"/>
      <c r="I1043" s="255"/>
      <c r="J1043" s="256"/>
      <c r="K1043" s="255"/>
      <c r="L1043" s="255"/>
      <c r="M1043" s="257"/>
    </row>
    <row r="1044" spans="1:13" s="258" customFormat="1" ht="20.100000000000001" customHeight="1" thickBot="1">
      <c r="A1044" s="259"/>
      <c r="B1044" s="259"/>
      <c r="C1044" s="398"/>
      <c r="D1044" s="398"/>
      <c r="E1044" s="253"/>
      <c r="F1044" s="254"/>
      <c r="G1044" s="254"/>
      <c r="H1044" s="553"/>
      <c r="I1044" s="553"/>
      <c r="J1044" s="554"/>
      <c r="K1044" s="553"/>
      <c r="L1044" s="553"/>
      <c r="M1044" s="257"/>
    </row>
    <row r="1045" spans="1:13" s="258" customFormat="1" ht="20.100000000000001" customHeight="1" thickTop="1" thickBot="1">
      <c r="A1045" s="450" t="s">
        <v>1793</v>
      </c>
      <c r="B1045" s="723" t="s">
        <v>1794</v>
      </c>
      <c r="C1045" s="810" t="s">
        <v>18</v>
      </c>
      <c r="D1045" s="810"/>
      <c r="E1045" s="451"/>
      <c r="F1045" s="723" t="s">
        <v>1795</v>
      </c>
      <c r="G1045" s="723" t="s">
        <v>1796</v>
      </c>
      <c r="H1045" s="452" t="s">
        <v>21</v>
      </c>
      <c r="I1045" s="452" t="s">
        <v>22</v>
      </c>
      <c r="J1045" s="516"/>
      <c r="K1045" s="452"/>
      <c r="L1045" s="452" t="s">
        <v>23</v>
      </c>
      <c r="M1045" s="453" t="s">
        <v>1797</v>
      </c>
    </row>
    <row r="1046" spans="1:13" ht="19.899999999999999" customHeight="1">
      <c r="A1046" s="479" t="s">
        <v>1087</v>
      </c>
      <c r="B1046" s="480" t="s">
        <v>1066</v>
      </c>
      <c r="C1046" s="456">
        <v>31912</v>
      </c>
      <c r="D1046" s="457"/>
      <c r="E1046" s="458"/>
      <c r="F1046" s="459" t="s">
        <v>1088</v>
      </c>
      <c r="G1046" s="459" t="s">
        <v>1089</v>
      </c>
      <c r="H1046" s="460">
        <v>980</v>
      </c>
      <c r="I1046" s="460">
        <f>IF(ROUND(H1046*1.1,0)=0,"",ROUND(H1046*1.1,0))</f>
        <v>1078</v>
      </c>
      <c r="J1046" s="461"/>
      <c r="K1046" s="462">
        <f>IF(ROUND(H1046*0.9,0)=0,"",ROUND(H1046*0.9,0))</f>
        <v>882</v>
      </c>
      <c r="L1046" s="460">
        <f>IFERROR(ROUND(K1046*1.1,0),"")</f>
        <v>970</v>
      </c>
      <c r="M1046" s="463"/>
    </row>
    <row r="1047" spans="1:13" ht="19.899999999999999" customHeight="1">
      <c r="A1047" s="454"/>
      <c r="B1047" s="455"/>
      <c r="C1047" s="475">
        <v>31913</v>
      </c>
      <c r="D1047" s="467"/>
      <c r="E1047" s="468"/>
      <c r="F1047" s="471" t="s">
        <v>1090</v>
      </c>
      <c r="G1047" s="471" t="s">
        <v>1091</v>
      </c>
      <c r="H1047" s="470">
        <v>2400</v>
      </c>
      <c r="I1047" s="470">
        <f>IF(ROUND(H1047*1.1,0)=0,"",ROUND(H1047*1.1,0))</f>
        <v>2640</v>
      </c>
      <c r="J1047" s="471"/>
      <c r="K1047" s="472">
        <f>IF(ROUND(H1047*0.9,0)=0,"",ROUND(H1047*0.9,0))</f>
        <v>2160</v>
      </c>
      <c r="L1047" s="470">
        <f>IFERROR(ROUND(K1047*1.1,0),"")</f>
        <v>2376</v>
      </c>
      <c r="M1047" s="476"/>
    </row>
    <row r="1048" spans="1:13" ht="19.899999999999999" customHeight="1" thickBot="1">
      <c r="A1048" s="484"/>
      <c r="B1048" s="485"/>
      <c r="C1048" s="486"/>
      <c r="D1048" s="487"/>
      <c r="E1048" s="488"/>
      <c r="F1048" s="489"/>
      <c r="G1048" s="489"/>
      <c r="H1048" s="490"/>
      <c r="I1048" s="490"/>
      <c r="J1048" s="489"/>
      <c r="K1048" s="491"/>
      <c r="L1048" s="490"/>
      <c r="M1048" s="492"/>
    </row>
    <row r="1049" spans="1:13" ht="19.899999999999999" customHeight="1" thickTop="1">
      <c r="A1049" s="183"/>
      <c r="B1049" s="183"/>
    </row>
    <row r="1050" spans="1:13" s="60" customFormat="1" ht="14.25" customHeight="1" thickBot="1">
      <c r="A1050" s="56"/>
      <c r="B1050" s="56"/>
      <c r="C1050" s="101"/>
      <c r="D1050" s="56"/>
      <c r="E1050" s="52"/>
      <c r="F1050" s="56"/>
      <c r="G1050" s="56"/>
      <c r="H1050" s="53"/>
      <c r="I1050" s="53"/>
      <c r="J1050" s="56"/>
      <c r="K1050" s="56"/>
      <c r="L1050" s="53"/>
      <c r="M1050" s="56"/>
    </row>
    <row r="1051" spans="1:13" s="60" customFormat="1" ht="20.100000000000001" customHeight="1" thickTop="1" thickBot="1">
      <c r="A1051" s="811" t="s">
        <v>1092</v>
      </c>
      <c r="B1051" s="812"/>
      <c r="C1051" s="812"/>
      <c r="D1051" s="812"/>
      <c r="E1051" s="812"/>
      <c r="F1051" s="813"/>
      <c r="G1051" s="56"/>
      <c r="H1051" s="53"/>
      <c r="I1051" s="53"/>
      <c r="J1051" s="56"/>
      <c r="K1051" s="56"/>
      <c r="L1051" s="53"/>
      <c r="M1051" s="56"/>
    </row>
    <row r="1052" spans="1:13" s="60" customFormat="1" ht="14.25" customHeight="1" thickTop="1">
      <c r="A1052" s="56"/>
      <c r="B1052" s="56"/>
      <c r="C1052" s="101"/>
      <c r="D1052" s="56"/>
      <c r="E1052" s="52"/>
      <c r="F1052" s="56"/>
      <c r="G1052" s="56"/>
      <c r="H1052" s="53"/>
      <c r="I1052" s="53"/>
      <c r="J1052" s="56"/>
      <c r="K1052" s="56"/>
      <c r="L1052" s="53"/>
      <c r="M1052" s="56"/>
    </row>
    <row r="1053" spans="1:13" s="258" customFormat="1" ht="20.100000000000001" customHeight="1">
      <c r="A1053" s="807" t="s">
        <v>1093</v>
      </c>
      <c r="B1053" s="808"/>
      <c r="C1053" s="808"/>
      <c r="D1053" s="809"/>
      <c r="E1053" s="253"/>
      <c r="F1053" s="254"/>
      <c r="G1053" s="254"/>
      <c r="H1053" s="255"/>
      <c r="I1053" s="255"/>
      <c r="J1053" s="256"/>
      <c r="K1053" s="255"/>
      <c r="L1053" s="255"/>
      <c r="M1053" s="257"/>
    </row>
    <row r="1054" spans="1:13" s="258" customFormat="1" ht="20.100000000000001" customHeight="1" thickBot="1">
      <c r="A1054" s="259"/>
      <c r="B1054" s="259"/>
      <c r="C1054" s="398"/>
      <c r="D1054" s="398"/>
      <c r="E1054" s="253"/>
      <c r="F1054" s="254"/>
      <c r="G1054" s="254"/>
      <c r="H1054" s="255"/>
      <c r="I1054" s="255"/>
      <c r="J1054" s="256"/>
      <c r="K1054" s="255"/>
      <c r="L1054" s="255"/>
      <c r="M1054" s="257"/>
    </row>
    <row r="1055" spans="1:13" s="258" customFormat="1" ht="20.100000000000001" customHeight="1" thickTop="1" thickBot="1">
      <c r="A1055" s="450" t="s">
        <v>1793</v>
      </c>
      <c r="B1055" s="723" t="s">
        <v>1794</v>
      </c>
      <c r="C1055" s="810" t="s">
        <v>18</v>
      </c>
      <c r="D1055" s="810"/>
      <c r="E1055" s="451"/>
      <c r="F1055" s="723" t="s">
        <v>1795</v>
      </c>
      <c r="G1055" s="723" t="s">
        <v>1796</v>
      </c>
      <c r="H1055" s="452" t="s">
        <v>21</v>
      </c>
      <c r="I1055" s="452" t="s">
        <v>22</v>
      </c>
      <c r="J1055" s="516"/>
      <c r="K1055" s="452"/>
      <c r="L1055" s="452" t="s">
        <v>23</v>
      </c>
      <c r="M1055" s="453" t="s">
        <v>1797</v>
      </c>
    </row>
    <row r="1056" spans="1:13" ht="19.899999999999999" customHeight="1">
      <c r="A1056" s="454" t="s">
        <v>1094</v>
      </c>
      <c r="B1056" s="455" t="s">
        <v>1095</v>
      </c>
      <c r="C1056" s="517">
        <v>35010</v>
      </c>
      <c r="D1056" s="457"/>
      <c r="E1056" s="458"/>
      <c r="F1056" s="461" t="s">
        <v>2020</v>
      </c>
      <c r="G1056" s="461" t="s">
        <v>392</v>
      </c>
      <c r="H1056" s="460">
        <v>3470</v>
      </c>
      <c r="I1056" s="460">
        <f t="shared" ref="I1056:I1081" si="85">IF(ROUND(H1056*1.1,0)=0,"",ROUND(H1056*1.1,0))</f>
        <v>3817</v>
      </c>
      <c r="J1056" s="461" t="s">
        <v>1920</v>
      </c>
      <c r="K1056" s="462">
        <f>IF(ROUND(H1056*1,0)=0,"",ROUND(H1056*1,0))</f>
        <v>3470</v>
      </c>
      <c r="L1056" s="460">
        <f t="shared" ref="L1056:L1081" si="86">IFERROR(ROUND(K1056*1.1,0),"")</f>
        <v>3817</v>
      </c>
      <c r="M1056" s="518"/>
    </row>
    <row r="1057" spans="1:13" ht="19.899999999999999" customHeight="1">
      <c r="A1057" s="464" t="s">
        <v>1097</v>
      </c>
      <c r="B1057" s="465" t="s">
        <v>531</v>
      </c>
      <c r="C1057" s="475">
        <v>35020</v>
      </c>
      <c r="D1057" s="467"/>
      <c r="E1057" s="468"/>
      <c r="F1057" s="471" t="s">
        <v>1098</v>
      </c>
      <c r="G1057" s="471" t="s">
        <v>1099</v>
      </c>
      <c r="H1057" s="470">
        <v>2300</v>
      </c>
      <c r="I1057" s="470">
        <f t="shared" si="85"/>
        <v>2530</v>
      </c>
      <c r="J1057" s="471"/>
      <c r="K1057" s="472">
        <f>IF(ROUND(H1057*0.9,0)=0,"",ROUND(H1057*0.9,0))</f>
        <v>2070</v>
      </c>
      <c r="L1057" s="470">
        <f t="shared" si="86"/>
        <v>2277</v>
      </c>
      <c r="M1057" s="483" t="s">
        <v>1100</v>
      </c>
    </row>
    <row r="1058" spans="1:13" ht="19.899999999999999" customHeight="1">
      <c r="A1058" s="464" t="s">
        <v>1101</v>
      </c>
      <c r="B1058" s="465" t="s">
        <v>1102</v>
      </c>
      <c r="C1058" s="475">
        <v>35030</v>
      </c>
      <c r="D1058" s="555"/>
      <c r="E1058" s="468"/>
      <c r="F1058" s="556" t="s">
        <v>1103</v>
      </c>
      <c r="G1058" s="556" t="s">
        <v>1104</v>
      </c>
      <c r="H1058" s="470">
        <v>2500</v>
      </c>
      <c r="I1058" s="470">
        <f t="shared" si="85"/>
        <v>2750</v>
      </c>
      <c r="J1058" s="471"/>
      <c r="K1058" s="472">
        <f>IF(ROUND(H1058*0.9,0)=0,"",ROUND(H1058*0.9,0))</f>
        <v>2250</v>
      </c>
      <c r="L1058" s="470">
        <f t="shared" si="86"/>
        <v>2475</v>
      </c>
      <c r="M1058" s="557"/>
    </row>
    <row r="1059" spans="1:13" ht="19.899999999999999" customHeight="1">
      <c r="A1059" s="464" t="s">
        <v>1105</v>
      </c>
      <c r="B1059" s="465" t="s">
        <v>1106</v>
      </c>
      <c r="C1059" s="475">
        <v>35040</v>
      </c>
      <c r="D1059" s="555"/>
      <c r="E1059" s="468"/>
      <c r="F1059" s="556" t="s">
        <v>1107</v>
      </c>
      <c r="G1059" s="556" t="s">
        <v>2021</v>
      </c>
      <c r="H1059" s="470">
        <v>3090</v>
      </c>
      <c r="I1059" s="470">
        <f t="shared" si="85"/>
        <v>3399</v>
      </c>
      <c r="J1059" s="471" t="s">
        <v>1920</v>
      </c>
      <c r="K1059" s="472">
        <f>IF(ROUND(H1059*1,0)=0,"",ROUND(H1059*1,0))</f>
        <v>3090</v>
      </c>
      <c r="L1059" s="470">
        <f t="shared" si="86"/>
        <v>3399</v>
      </c>
      <c r="M1059" s="476"/>
    </row>
    <row r="1060" spans="1:13" ht="19.899999999999999" customHeight="1">
      <c r="A1060" s="464" t="s">
        <v>1108</v>
      </c>
      <c r="B1060" s="465" t="s">
        <v>1109</v>
      </c>
      <c r="C1060" s="475">
        <v>35050</v>
      </c>
      <c r="D1060" s="467"/>
      <c r="E1060" s="468"/>
      <c r="F1060" s="471"/>
      <c r="G1060" s="471"/>
      <c r="H1060" s="470"/>
      <c r="I1060" s="470" t="str">
        <f t="shared" si="85"/>
        <v/>
      </c>
      <c r="J1060" s="471"/>
      <c r="K1060" s="472" t="str">
        <f>IF(ROUND(H1060*0.9,0)=0,"",ROUND(H1060*0.9,0))</f>
        <v/>
      </c>
      <c r="L1060" s="470" t="str">
        <f t="shared" si="86"/>
        <v/>
      </c>
      <c r="M1060" s="476"/>
    </row>
    <row r="1061" spans="1:13" ht="19.899999999999999" customHeight="1">
      <c r="A1061" s="464" t="s">
        <v>1110</v>
      </c>
      <c r="B1061" s="465" t="s">
        <v>1111</v>
      </c>
      <c r="C1061" s="466">
        <v>35060</v>
      </c>
      <c r="D1061" s="467"/>
      <c r="E1061" s="468"/>
      <c r="F1061" s="469" t="s">
        <v>1112</v>
      </c>
      <c r="G1061" s="469" t="s">
        <v>1113</v>
      </c>
      <c r="H1061" s="470">
        <v>1900</v>
      </c>
      <c r="I1061" s="470">
        <f t="shared" si="85"/>
        <v>2090</v>
      </c>
      <c r="J1061" s="471"/>
      <c r="K1061" s="472">
        <f>IF(ROUND(H1061*0.9,0)=0,"",ROUND(H1061*0.9,0))</f>
        <v>1710</v>
      </c>
      <c r="L1061" s="470">
        <f t="shared" si="86"/>
        <v>1881</v>
      </c>
      <c r="M1061" s="473"/>
    </row>
    <row r="1062" spans="1:13" ht="19.899999999999999" customHeight="1">
      <c r="A1062" s="464" t="s">
        <v>1114</v>
      </c>
      <c r="B1062" s="465" t="s">
        <v>1115</v>
      </c>
      <c r="C1062" s="475">
        <v>35070</v>
      </c>
      <c r="D1062" s="467"/>
      <c r="E1062" s="468"/>
      <c r="F1062" s="471" t="s">
        <v>1116</v>
      </c>
      <c r="G1062" s="471" t="s">
        <v>1117</v>
      </c>
      <c r="H1062" s="470">
        <v>1900</v>
      </c>
      <c r="I1062" s="470">
        <f t="shared" si="85"/>
        <v>2090</v>
      </c>
      <c r="J1062" s="471"/>
      <c r="K1062" s="472">
        <f>IF(ROUND(H1062*0.9,0)=0,"",ROUND(H1062*0.9,0))</f>
        <v>1710</v>
      </c>
      <c r="L1062" s="470">
        <f t="shared" si="86"/>
        <v>1881</v>
      </c>
      <c r="M1062" s="476"/>
    </row>
    <row r="1063" spans="1:13" ht="19.899999999999999" customHeight="1">
      <c r="A1063" s="464" t="s">
        <v>1118</v>
      </c>
      <c r="B1063" s="465" t="s">
        <v>1106</v>
      </c>
      <c r="C1063" s="475">
        <v>35080</v>
      </c>
      <c r="D1063" s="467"/>
      <c r="E1063" s="468"/>
      <c r="F1063" s="471" t="s">
        <v>1119</v>
      </c>
      <c r="G1063" s="471" t="s">
        <v>403</v>
      </c>
      <c r="H1063" s="470">
        <v>2300</v>
      </c>
      <c r="I1063" s="470">
        <f t="shared" si="85"/>
        <v>2530</v>
      </c>
      <c r="J1063" s="471" t="s">
        <v>1920</v>
      </c>
      <c r="K1063" s="472">
        <f>IF(ROUND(H1063*1,0)=0,"",ROUND(H1063*1,0))</f>
        <v>2300</v>
      </c>
      <c r="L1063" s="470">
        <f t="shared" si="86"/>
        <v>2530</v>
      </c>
      <c r="M1063" s="476"/>
    </row>
    <row r="1064" spans="1:13" ht="19.899999999999999" customHeight="1">
      <c r="A1064" s="464" t="s">
        <v>1120</v>
      </c>
      <c r="B1064" s="465" t="s">
        <v>1106</v>
      </c>
      <c r="C1064" s="475">
        <v>35090</v>
      </c>
      <c r="D1064" s="555"/>
      <c r="E1064" s="468"/>
      <c r="F1064" s="556" t="s">
        <v>1121</v>
      </c>
      <c r="G1064" s="556" t="s">
        <v>2021</v>
      </c>
      <c r="H1064" s="470">
        <v>2300</v>
      </c>
      <c r="I1064" s="470">
        <f t="shared" si="85"/>
        <v>2530</v>
      </c>
      <c r="J1064" s="471" t="s">
        <v>1920</v>
      </c>
      <c r="K1064" s="472">
        <f>IF(ROUND(H1064*1,0)=0,"",ROUND(H1064*1,0))</f>
        <v>2300</v>
      </c>
      <c r="L1064" s="470">
        <f t="shared" si="86"/>
        <v>2530</v>
      </c>
      <c r="M1064" s="476"/>
    </row>
    <row r="1065" spans="1:13" ht="19.899999999999999" customHeight="1">
      <c r="A1065" s="464" t="s">
        <v>1122</v>
      </c>
      <c r="B1065" s="465" t="s">
        <v>531</v>
      </c>
      <c r="C1065" s="474">
        <v>35020</v>
      </c>
      <c r="D1065" s="467"/>
      <c r="E1065" s="468"/>
      <c r="F1065" s="471" t="s">
        <v>1098</v>
      </c>
      <c r="G1065" s="471" t="s">
        <v>1099</v>
      </c>
      <c r="H1065" s="470">
        <v>2300</v>
      </c>
      <c r="I1065" s="470">
        <f t="shared" si="85"/>
        <v>2530</v>
      </c>
      <c r="J1065" s="471"/>
      <c r="K1065" s="472">
        <f>IF(ROUND(H1065*0.9,0)=0,"",ROUND(H1065*0.9,0))</f>
        <v>2070</v>
      </c>
      <c r="L1065" s="470">
        <f t="shared" si="86"/>
        <v>2277</v>
      </c>
      <c r="M1065" s="483" t="s">
        <v>1100</v>
      </c>
    </row>
    <row r="1066" spans="1:13" ht="19.899999999999999" customHeight="1">
      <c r="A1066" s="464" t="s">
        <v>1123</v>
      </c>
      <c r="B1066" s="465" t="s">
        <v>1124</v>
      </c>
      <c r="C1066" s="475">
        <v>35110</v>
      </c>
      <c r="D1066" s="555"/>
      <c r="E1066" s="468"/>
      <c r="F1066" s="556" t="s">
        <v>1125</v>
      </c>
      <c r="G1066" s="556" t="s">
        <v>592</v>
      </c>
      <c r="H1066" s="470">
        <v>2400</v>
      </c>
      <c r="I1066" s="470">
        <f t="shared" si="85"/>
        <v>2640</v>
      </c>
      <c r="J1066" s="471"/>
      <c r="K1066" s="472">
        <f>IF(ROUND(H1066*0.9,0)=0,"",ROUND(H1066*0.9,0))</f>
        <v>2160</v>
      </c>
      <c r="L1066" s="470">
        <f t="shared" si="86"/>
        <v>2376</v>
      </c>
      <c r="M1066" s="476"/>
    </row>
    <row r="1067" spans="1:13" ht="19.899999999999999" customHeight="1">
      <c r="A1067" s="464" t="s">
        <v>1126</v>
      </c>
      <c r="B1067" s="465" t="s">
        <v>1127</v>
      </c>
      <c r="C1067" s="475">
        <v>35120</v>
      </c>
      <c r="D1067" s="481"/>
      <c r="E1067" s="468"/>
      <c r="F1067" s="556" t="s">
        <v>1128</v>
      </c>
      <c r="G1067" s="556" t="s">
        <v>559</v>
      </c>
      <c r="H1067" s="470">
        <v>2600</v>
      </c>
      <c r="I1067" s="470">
        <f t="shared" si="85"/>
        <v>2860</v>
      </c>
      <c r="J1067" s="471"/>
      <c r="K1067" s="472">
        <f>IF(ROUND(H1067*0.9,0)=0,"",ROUND(H1067*0.9,0))</f>
        <v>2340</v>
      </c>
      <c r="L1067" s="470">
        <f t="shared" si="86"/>
        <v>2574</v>
      </c>
      <c r="M1067" s="476"/>
    </row>
    <row r="1068" spans="1:13" ht="19.899999999999999" customHeight="1">
      <c r="A1068" s="464" t="s">
        <v>1129</v>
      </c>
      <c r="B1068" s="465" t="s">
        <v>1130</v>
      </c>
      <c r="C1068" s="475">
        <v>35130</v>
      </c>
      <c r="D1068" s="467"/>
      <c r="E1068" s="468"/>
      <c r="F1068" s="471"/>
      <c r="G1068" s="471"/>
      <c r="H1068" s="470"/>
      <c r="I1068" s="470" t="str">
        <f t="shared" si="85"/>
        <v/>
      </c>
      <c r="J1068" s="471"/>
      <c r="K1068" s="472" t="str">
        <f>IF(ROUND(H1068*0.9,0)=0,"",ROUND(H1068*0.9,0))</f>
        <v/>
      </c>
      <c r="L1068" s="470" t="str">
        <f t="shared" si="86"/>
        <v/>
      </c>
      <c r="M1068" s="476"/>
    </row>
    <row r="1069" spans="1:13" ht="19.899999999999999" customHeight="1">
      <c r="A1069" s="464" t="s">
        <v>1131</v>
      </c>
      <c r="B1069" s="465" t="s">
        <v>1095</v>
      </c>
      <c r="C1069" s="475">
        <v>35140</v>
      </c>
      <c r="D1069" s="467"/>
      <c r="E1069" s="468"/>
      <c r="F1069" s="471" t="s">
        <v>2022</v>
      </c>
      <c r="G1069" s="471" t="s">
        <v>392</v>
      </c>
      <c r="H1069" s="470">
        <v>3470</v>
      </c>
      <c r="I1069" s="470">
        <f t="shared" si="85"/>
        <v>3817</v>
      </c>
      <c r="J1069" s="471" t="s">
        <v>1920</v>
      </c>
      <c r="K1069" s="472">
        <f>IF(ROUND(H1069*1,0)=0,"",ROUND(H1069*1,0))</f>
        <v>3470</v>
      </c>
      <c r="L1069" s="470">
        <f t="shared" si="86"/>
        <v>3817</v>
      </c>
      <c r="M1069" s="476"/>
    </row>
    <row r="1070" spans="1:13" ht="19.899999999999999" customHeight="1">
      <c r="A1070" s="464" t="s">
        <v>1133</v>
      </c>
      <c r="B1070" s="465" t="s">
        <v>1134</v>
      </c>
      <c r="C1070" s="475">
        <v>35150</v>
      </c>
      <c r="D1070" s="467"/>
      <c r="E1070" s="468"/>
      <c r="F1070" s="471"/>
      <c r="G1070" s="471"/>
      <c r="H1070" s="470"/>
      <c r="I1070" s="470" t="str">
        <f t="shared" si="85"/>
        <v/>
      </c>
      <c r="J1070" s="471"/>
      <c r="K1070" s="472" t="str">
        <f>IF(ROUND(H1070*0.9,0)=0,"",ROUND(H1070*0.9,0))</f>
        <v/>
      </c>
      <c r="L1070" s="470" t="str">
        <f t="shared" si="86"/>
        <v/>
      </c>
      <c r="M1070" s="476"/>
    </row>
    <row r="1071" spans="1:13" ht="19.899999999999999" customHeight="1">
      <c r="A1071" s="464" t="s">
        <v>1135</v>
      </c>
      <c r="B1071" s="465" t="s">
        <v>1136</v>
      </c>
      <c r="C1071" s="475">
        <v>35160</v>
      </c>
      <c r="D1071" s="555"/>
      <c r="E1071" s="468"/>
      <c r="F1071" s="556" t="s">
        <v>2023</v>
      </c>
      <c r="G1071" s="556" t="s">
        <v>592</v>
      </c>
      <c r="H1071" s="470">
        <v>2600</v>
      </c>
      <c r="I1071" s="470">
        <f t="shared" si="85"/>
        <v>2860</v>
      </c>
      <c r="J1071" s="471"/>
      <c r="K1071" s="472">
        <f>IF(ROUND(H1071*0.9,0)=0,"",ROUND(H1071*0.9,0))</f>
        <v>2340</v>
      </c>
      <c r="L1071" s="470">
        <f t="shared" si="86"/>
        <v>2574</v>
      </c>
      <c r="M1071" s="476"/>
    </row>
    <row r="1072" spans="1:13" ht="19.899999999999999" customHeight="1">
      <c r="A1072" s="464" t="s">
        <v>1138</v>
      </c>
      <c r="B1072" s="465" t="s">
        <v>1109</v>
      </c>
      <c r="C1072" s="475">
        <v>35170</v>
      </c>
      <c r="D1072" s="467"/>
      <c r="E1072" s="468"/>
      <c r="F1072" s="471"/>
      <c r="G1072" s="471"/>
      <c r="H1072" s="470"/>
      <c r="I1072" s="470" t="str">
        <f t="shared" si="85"/>
        <v/>
      </c>
      <c r="J1072" s="471"/>
      <c r="K1072" s="472" t="str">
        <f>IF(ROUND(H1072*0.9,0)=0,"",ROUND(H1072*0.9,0))</f>
        <v/>
      </c>
      <c r="L1072" s="470" t="str">
        <f t="shared" si="86"/>
        <v/>
      </c>
      <c r="M1072" s="476"/>
    </row>
    <row r="1073" spans="1:13" ht="19.899999999999999" customHeight="1">
      <c r="A1073" s="464" t="s">
        <v>1139</v>
      </c>
      <c r="B1073" s="465" t="s">
        <v>1102</v>
      </c>
      <c r="C1073" s="475">
        <v>35180</v>
      </c>
      <c r="D1073" s="555"/>
      <c r="E1073" s="468"/>
      <c r="F1073" s="556" t="s">
        <v>2024</v>
      </c>
      <c r="G1073" s="556" t="s">
        <v>1104</v>
      </c>
      <c r="H1073" s="470">
        <v>2000</v>
      </c>
      <c r="I1073" s="470">
        <f t="shared" si="85"/>
        <v>2200</v>
      </c>
      <c r="J1073" s="471"/>
      <c r="K1073" s="472">
        <f>IF(ROUND(H1073*0.9,0)=0,"",ROUND(H1073*0.9,0))</f>
        <v>1800</v>
      </c>
      <c r="L1073" s="470">
        <f t="shared" si="86"/>
        <v>1980</v>
      </c>
      <c r="M1073" s="476"/>
    </row>
    <row r="1074" spans="1:13" ht="19.899999999999999" customHeight="1">
      <c r="A1074" s="464" t="s">
        <v>1141</v>
      </c>
      <c r="B1074" s="465" t="s">
        <v>1106</v>
      </c>
      <c r="C1074" s="474">
        <v>35090</v>
      </c>
      <c r="D1074" s="555"/>
      <c r="E1074" s="468"/>
      <c r="F1074" s="556" t="s">
        <v>1121</v>
      </c>
      <c r="G1074" s="556" t="s">
        <v>2021</v>
      </c>
      <c r="H1074" s="470">
        <v>2300</v>
      </c>
      <c r="I1074" s="470">
        <f t="shared" si="85"/>
        <v>2530</v>
      </c>
      <c r="J1074" s="471" t="s">
        <v>1920</v>
      </c>
      <c r="K1074" s="472">
        <f>IF(ROUND(H1074*1,0)=0,"",ROUND(H1074*1,0))</f>
        <v>2300</v>
      </c>
      <c r="L1074" s="470">
        <f t="shared" si="86"/>
        <v>2530</v>
      </c>
      <c r="M1074" s="476"/>
    </row>
    <row r="1075" spans="1:13" ht="19.899999999999999" customHeight="1">
      <c r="A1075" s="464" t="s">
        <v>1142</v>
      </c>
      <c r="B1075" s="465" t="s">
        <v>1143</v>
      </c>
      <c r="C1075" s="475">
        <v>35200</v>
      </c>
      <c r="D1075" s="481"/>
      <c r="E1075" s="468"/>
      <c r="F1075" s="469" t="s">
        <v>1144</v>
      </c>
      <c r="G1075" s="469" t="s">
        <v>693</v>
      </c>
      <c r="H1075" s="470">
        <v>1700</v>
      </c>
      <c r="I1075" s="470">
        <f t="shared" si="85"/>
        <v>1870</v>
      </c>
      <c r="J1075" s="471"/>
      <c r="K1075" s="472">
        <f t="shared" ref="K1075:K1081" si="87">IF(ROUND(H1075*0.9,0)=0,"",ROUND(H1075*0.9,0))</f>
        <v>1530</v>
      </c>
      <c r="L1075" s="470">
        <f t="shared" si="86"/>
        <v>1683</v>
      </c>
      <c r="M1075" s="473"/>
    </row>
    <row r="1076" spans="1:13" ht="19.899999999999999" customHeight="1">
      <c r="A1076" s="464" t="s">
        <v>1145</v>
      </c>
      <c r="B1076" s="465" t="s">
        <v>1130</v>
      </c>
      <c r="C1076" s="475">
        <v>35210</v>
      </c>
      <c r="D1076" s="467"/>
      <c r="E1076" s="468"/>
      <c r="F1076" s="471"/>
      <c r="G1076" s="471"/>
      <c r="H1076" s="470"/>
      <c r="I1076" s="470" t="str">
        <f t="shared" si="85"/>
        <v/>
      </c>
      <c r="J1076" s="471"/>
      <c r="K1076" s="472" t="str">
        <f t="shared" si="87"/>
        <v/>
      </c>
      <c r="L1076" s="470" t="str">
        <f t="shared" si="86"/>
        <v/>
      </c>
      <c r="M1076" s="476"/>
    </row>
    <row r="1077" spans="1:13" ht="19.899999999999999" customHeight="1">
      <c r="A1077" s="464" t="s">
        <v>1146</v>
      </c>
      <c r="B1077" s="465" t="s">
        <v>1147</v>
      </c>
      <c r="C1077" s="475">
        <v>35220</v>
      </c>
      <c r="D1077" s="467"/>
      <c r="E1077" s="468"/>
      <c r="F1077" s="471" t="s">
        <v>2025</v>
      </c>
      <c r="G1077" s="471" t="s">
        <v>511</v>
      </c>
      <c r="H1077" s="470">
        <v>3200</v>
      </c>
      <c r="I1077" s="470">
        <f t="shared" si="85"/>
        <v>3520</v>
      </c>
      <c r="J1077" s="471"/>
      <c r="K1077" s="472">
        <f t="shared" si="87"/>
        <v>2880</v>
      </c>
      <c r="L1077" s="470">
        <f t="shared" si="86"/>
        <v>3168</v>
      </c>
      <c r="M1077" s="476"/>
    </row>
    <row r="1078" spans="1:13" ht="19.899999999999999" customHeight="1">
      <c r="A1078" s="464" t="s">
        <v>1148</v>
      </c>
      <c r="B1078" s="465" t="s">
        <v>1136</v>
      </c>
      <c r="C1078" s="475">
        <v>35230</v>
      </c>
      <c r="D1078" s="555"/>
      <c r="E1078" s="468"/>
      <c r="F1078" s="556" t="s">
        <v>2026</v>
      </c>
      <c r="G1078" s="556" t="s">
        <v>396</v>
      </c>
      <c r="H1078" s="470">
        <v>2400</v>
      </c>
      <c r="I1078" s="470">
        <f t="shared" si="85"/>
        <v>2640</v>
      </c>
      <c r="J1078" s="471"/>
      <c r="K1078" s="472">
        <f t="shared" si="87"/>
        <v>2160</v>
      </c>
      <c r="L1078" s="470">
        <f t="shared" si="86"/>
        <v>2376</v>
      </c>
      <c r="M1078" s="476"/>
    </row>
    <row r="1079" spans="1:13" ht="19.899999999999999" customHeight="1">
      <c r="A1079" s="464" t="s">
        <v>1150</v>
      </c>
      <c r="B1079" s="465" t="s">
        <v>1109</v>
      </c>
      <c r="C1079" s="475">
        <v>35240</v>
      </c>
      <c r="D1079" s="467"/>
      <c r="E1079" s="468"/>
      <c r="F1079" s="471"/>
      <c r="G1079" s="471"/>
      <c r="H1079" s="470"/>
      <c r="I1079" s="470" t="str">
        <f t="shared" si="85"/>
        <v/>
      </c>
      <c r="J1079" s="471"/>
      <c r="K1079" s="472" t="str">
        <f t="shared" si="87"/>
        <v/>
      </c>
      <c r="L1079" s="470" t="str">
        <f t="shared" si="86"/>
        <v/>
      </c>
      <c r="M1079" s="476"/>
    </row>
    <row r="1080" spans="1:13" ht="19.899999999999999" customHeight="1">
      <c r="A1080" s="464" t="s">
        <v>1151</v>
      </c>
      <c r="B1080" s="465" t="s">
        <v>1102</v>
      </c>
      <c r="C1080" s="474">
        <v>35030</v>
      </c>
      <c r="D1080" s="555"/>
      <c r="E1080" s="468"/>
      <c r="F1080" s="556" t="s">
        <v>1103</v>
      </c>
      <c r="G1080" s="556" t="s">
        <v>1104</v>
      </c>
      <c r="H1080" s="470">
        <v>2500</v>
      </c>
      <c r="I1080" s="470">
        <f t="shared" si="85"/>
        <v>2750</v>
      </c>
      <c r="J1080" s="471"/>
      <c r="K1080" s="472">
        <f t="shared" si="87"/>
        <v>2250</v>
      </c>
      <c r="L1080" s="470">
        <f t="shared" si="86"/>
        <v>2475</v>
      </c>
      <c r="M1080" s="557"/>
    </row>
    <row r="1081" spans="1:13" ht="19.899999999999999" customHeight="1">
      <c r="A1081" s="464" t="s">
        <v>1152</v>
      </c>
      <c r="B1081" s="465" t="s">
        <v>1143</v>
      </c>
      <c r="C1081" s="474">
        <v>35200</v>
      </c>
      <c r="D1081" s="481"/>
      <c r="E1081" s="468"/>
      <c r="F1081" s="469" t="s">
        <v>1144</v>
      </c>
      <c r="G1081" s="469" t="s">
        <v>693</v>
      </c>
      <c r="H1081" s="470">
        <v>1700</v>
      </c>
      <c r="I1081" s="470">
        <f t="shared" si="85"/>
        <v>1870</v>
      </c>
      <c r="J1081" s="471"/>
      <c r="K1081" s="472">
        <f t="shared" si="87"/>
        <v>1530</v>
      </c>
      <c r="L1081" s="470">
        <f t="shared" si="86"/>
        <v>1683</v>
      </c>
      <c r="M1081" s="473"/>
    </row>
    <row r="1082" spans="1:13" ht="19.899999999999999" customHeight="1" thickBot="1">
      <c r="A1082" s="484"/>
      <c r="B1082" s="485"/>
      <c r="C1082" s="552"/>
      <c r="D1082" s="558"/>
      <c r="E1082" s="488"/>
      <c r="F1082" s="559"/>
      <c r="G1082" s="559"/>
      <c r="H1082" s="490"/>
      <c r="I1082" s="490"/>
      <c r="J1082" s="489"/>
      <c r="K1082" s="491"/>
      <c r="L1082" s="490"/>
      <c r="M1082" s="560"/>
    </row>
    <row r="1083" spans="1:13" ht="19.899999999999999" customHeight="1" thickTop="1">
      <c r="A1083" s="183"/>
      <c r="B1083" s="183"/>
      <c r="C1083" s="437"/>
      <c r="D1083" s="276"/>
      <c r="F1083" s="276"/>
      <c r="G1083" s="276"/>
      <c r="M1083" s="276"/>
    </row>
    <row r="1084" spans="1:13" s="60" customFormat="1" ht="8.25" customHeight="1">
      <c r="A1084" s="56"/>
      <c r="B1084" s="56"/>
      <c r="C1084" s="55"/>
      <c r="D1084" s="56"/>
      <c r="E1084" s="52"/>
      <c r="F1084" s="56"/>
      <c r="G1084" s="56"/>
      <c r="H1084" s="53"/>
      <c r="I1084" s="53"/>
      <c r="J1084" s="56"/>
      <c r="K1084" s="56"/>
      <c r="L1084" s="53"/>
      <c r="M1084" s="56"/>
    </row>
    <row r="1085" spans="1:13" s="258" customFormat="1" ht="20.100000000000001" customHeight="1">
      <c r="A1085" s="807" t="s">
        <v>1153</v>
      </c>
      <c r="B1085" s="808"/>
      <c r="C1085" s="808"/>
      <c r="D1085" s="809"/>
      <c r="E1085" s="561"/>
      <c r="F1085" s="254"/>
      <c r="G1085" s="254"/>
      <c r="H1085" s="255"/>
      <c r="I1085" s="255"/>
      <c r="J1085" s="256"/>
      <c r="K1085" s="255"/>
      <c r="L1085" s="448"/>
      <c r="M1085" s="257"/>
    </row>
    <row r="1086" spans="1:13" s="258" customFormat="1" ht="18" customHeight="1" thickBot="1">
      <c r="A1086" s="562"/>
      <c r="B1086" s="562"/>
      <c r="C1086" s="563"/>
      <c r="D1086" s="563"/>
      <c r="E1086" s="561"/>
      <c r="F1086" s="254"/>
      <c r="G1086" s="254"/>
      <c r="H1086" s="255"/>
      <c r="I1086" s="255"/>
      <c r="J1086" s="256"/>
      <c r="K1086" s="255"/>
      <c r="L1086" s="448"/>
      <c r="M1086" s="257"/>
    </row>
    <row r="1087" spans="1:13" s="258" customFormat="1" ht="20.100000000000001" customHeight="1" thickTop="1" thickBot="1">
      <c r="A1087" s="450" t="s">
        <v>1780</v>
      </c>
      <c r="B1087" s="723" t="s">
        <v>1781</v>
      </c>
      <c r="C1087" s="810" t="s">
        <v>18</v>
      </c>
      <c r="D1087" s="810"/>
      <c r="E1087" s="451"/>
      <c r="F1087" s="723" t="s">
        <v>1782</v>
      </c>
      <c r="G1087" s="723" t="s">
        <v>1783</v>
      </c>
      <c r="H1087" s="452" t="s">
        <v>21</v>
      </c>
      <c r="I1087" s="452" t="s">
        <v>22</v>
      </c>
      <c r="J1087" s="516"/>
      <c r="K1087" s="452"/>
      <c r="L1087" s="452" t="s">
        <v>23</v>
      </c>
      <c r="M1087" s="453" t="s">
        <v>1784</v>
      </c>
    </row>
    <row r="1088" spans="1:13" ht="19.899999999999999" customHeight="1">
      <c r="A1088" s="454" t="s">
        <v>1154</v>
      </c>
      <c r="B1088" s="455" t="s">
        <v>1095</v>
      </c>
      <c r="C1088" s="517">
        <v>35510</v>
      </c>
      <c r="D1088" s="457"/>
      <c r="E1088" s="458"/>
      <c r="F1088" s="461" t="s">
        <v>2027</v>
      </c>
      <c r="G1088" s="461" t="s">
        <v>392</v>
      </c>
      <c r="H1088" s="460">
        <v>3470</v>
      </c>
      <c r="I1088" s="460">
        <f t="shared" ref="I1088:I1115" si="88">IF(ROUND(H1088*1.1,0)=0,"",ROUND(H1088*1.1,0))</f>
        <v>3817</v>
      </c>
      <c r="J1088" s="461" t="s">
        <v>1811</v>
      </c>
      <c r="K1088" s="462">
        <f>IF(ROUND(H1088*1,0)=0,"",ROUND(H1088*1,0))</f>
        <v>3470</v>
      </c>
      <c r="L1088" s="460">
        <f t="shared" ref="L1088:L1115" si="89">IFERROR(ROUND(K1088*1.1,0),"")</f>
        <v>3817</v>
      </c>
      <c r="M1088" s="518"/>
    </row>
    <row r="1089" spans="1:13" ht="19.899999999999999" customHeight="1">
      <c r="A1089" s="464" t="s">
        <v>1155</v>
      </c>
      <c r="B1089" s="465" t="s">
        <v>1143</v>
      </c>
      <c r="C1089" s="475">
        <v>35520</v>
      </c>
      <c r="D1089" s="467"/>
      <c r="E1089" s="468"/>
      <c r="F1089" s="471"/>
      <c r="G1089" s="471"/>
      <c r="H1089" s="470"/>
      <c r="I1089" s="470" t="str">
        <f t="shared" si="88"/>
        <v/>
      </c>
      <c r="J1089" s="471"/>
      <c r="K1089" s="472" t="str">
        <f>IF(ROUND(H1089*0.9,0)=0,"",ROUND(H1089*0.9,0))</f>
        <v/>
      </c>
      <c r="L1089" s="470" t="str">
        <f t="shared" si="89"/>
        <v/>
      </c>
      <c r="M1089" s="476"/>
    </row>
    <row r="1090" spans="1:13" ht="19.899999999999999" customHeight="1">
      <c r="A1090" s="464" t="s">
        <v>1156</v>
      </c>
      <c r="B1090" s="465" t="s">
        <v>1143</v>
      </c>
      <c r="C1090" s="475">
        <v>35530</v>
      </c>
      <c r="D1090" s="481"/>
      <c r="E1090" s="468"/>
      <c r="F1090" s="556" t="s">
        <v>1157</v>
      </c>
      <c r="G1090" s="556" t="s">
        <v>437</v>
      </c>
      <c r="H1090" s="470">
        <v>1200</v>
      </c>
      <c r="I1090" s="470">
        <f t="shared" si="88"/>
        <v>1320</v>
      </c>
      <c r="J1090" s="471"/>
      <c r="K1090" s="472">
        <f>IF(ROUND(H1090*0.9,0)=0,"",ROUND(H1090*0.9,0))</f>
        <v>1080</v>
      </c>
      <c r="L1090" s="470">
        <f t="shared" si="89"/>
        <v>1188</v>
      </c>
      <c r="M1090" s="473"/>
    </row>
    <row r="1091" spans="1:13" ht="19.899999999999999" customHeight="1">
      <c r="A1091" s="464" t="s">
        <v>1158</v>
      </c>
      <c r="B1091" s="465" t="s">
        <v>1147</v>
      </c>
      <c r="C1091" s="475">
        <v>35540</v>
      </c>
      <c r="D1091" s="467"/>
      <c r="E1091" s="468"/>
      <c r="F1091" s="471" t="s">
        <v>2025</v>
      </c>
      <c r="G1091" s="471" t="s">
        <v>511</v>
      </c>
      <c r="H1091" s="470">
        <v>3200</v>
      </c>
      <c r="I1091" s="470">
        <f t="shared" si="88"/>
        <v>3520</v>
      </c>
      <c r="J1091" s="471"/>
      <c r="K1091" s="472">
        <f>IF(ROUND(H1091*0.9,0)=0,"",ROUND(H1091*0.9,0))</f>
        <v>2880</v>
      </c>
      <c r="L1091" s="470">
        <f t="shared" si="89"/>
        <v>3168</v>
      </c>
      <c r="M1091" s="476"/>
    </row>
    <row r="1092" spans="1:13" ht="19.899999999999999" customHeight="1">
      <c r="A1092" s="464" t="s">
        <v>1159</v>
      </c>
      <c r="B1092" s="465" t="s">
        <v>1106</v>
      </c>
      <c r="C1092" s="475">
        <v>35550</v>
      </c>
      <c r="D1092" s="555"/>
      <c r="E1092" s="468"/>
      <c r="F1092" s="556" t="s">
        <v>1160</v>
      </c>
      <c r="G1092" s="556" t="s">
        <v>1859</v>
      </c>
      <c r="H1092" s="470">
        <v>2400</v>
      </c>
      <c r="I1092" s="470">
        <f t="shared" si="88"/>
        <v>2640</v>
      </c>
      <c r="J1092" s="471" t="s">
        <v>1811</v>
      </c>
      <c r="K1092" s="472">
        <f>IF(ROUND(H1092*1,0)=0,"",ROUND(H1092*1,0))</f>
        <v>2400</v>
      </c>
      <c r="L1092" s="470">
        <f t="shared" si="89"/>
        <v>2640</v>
      </c>
      <c r="M1092" s="476"/>
    </row>
    <row r="1093" spans="1:13" ht="19.899999999999999" customHeight="1">
      <c r="A1093" s="464" t="s">
        <v>1161</v>
      </c>
      <c r="B1093" s="465" t="s">
        <v>1111</v>
      </c>
      <c r="C1093" s="475">
        <v>35560</v>
      </c>
      <c r="D1093" s="555"/>
      <c r="E1093" s="468"/>
      <c r="F1093" s="556" t="s">
        <v>1162</v>
      </c>
      <c r="G1093" s="556" t="s">
        <v>396</v>
      </c>
      <c r="H1093" s="470">
        <v>2200</v>
      </c>
      <c r="I1093" s="470">
        <f t="shared" si="88"/>
        <v>2420</v>
      </c>
      <c r="J1093" s="471"/>
      <c r="K1093" s="472">
        <f>IF(ROUND(H1093*0.9,0)=0,"",ROUND(H1093*0.9,0))</f>
        <v>1980</v>
      </c>
      <c r="L1093" s="470">
        <f t="shared" si="89"/>
        <v>2178</v>
      </c>
      <c r="M1093" s="476"/>
    </row>
    <row r="1094" spans="1:13" ht="19.899999999999999" customHeight="1">
      <c r="A1094" s="464" t="s">
        <v>1163</v>
      </c>
      <c r="B1094" s="465" t="s">
        <v>1095</v>
      </c>
      <c r="C1094" s="474">
        <v>35510</v>
      </c>
      <c r="D1094" s="467"/>
      <c r="E1094" s="468"/>
      <c r="F1094" s="471" t="s">
        <v>2027</v>
      </c>
      <c r="G1094" s="471" t="s">
        <v>392</v>
      </c>
      <c r="H1094" s="470">
        <v>3470</v>
      </c>
      <c r="I1094" s="470">
        <f t="shared" si="88"/>
        <v>3817</v>
      </c>
      <c r="J1094" s="471" t="s">
        <v>1811</v>
      </c>
      <c r="K1094" s="472">
        <f>IF(ROUND(H1094*1,0)=0,"",ROUND(H1094*1,0))</f>
        <v>3470</v>
      </c>
      <c r="L1094" s="470">
        <f t="shared" si="89"/>
        <v>3817</v>
      </c>
      <c r="M1094" s="476"/>
    </row>
    <row r="1095" spans="1:13" ht="19.899999999999999" customHeight="1">
      <c r="A1095" s="464" t="s">
        <v>1164</v>
      </c>
      <c r="B1095" s="465" t="s">
        <v>1165</v>
      </c>
      <c r="C1095" s="475">
        <v>35580</v>
      </c>
      <c r="D1095" s="467"/>
      <c r="E1095" s="468"/>
      <c r="F1095" s="471" t="s">
        <v>1166</v>
      </c>
      <c r="G1095" s="471" t="s">
        <v>355</v>
      </c>
      <c r="H1095" s="470">
        <v>1900</v>
      </c>
      <c r="I1095" s="470">
        <f t="shared" si="88"/>
        <v>2090</v>
      </c>
      <c r="J1095" s="471"/>
      <c r="K1095" s="472">
        <f>IF(ROUND(H1095*0.9,0)=0,"",ROUND(H1095*0.9,0))</f>
        <v>1710</v>
      </c>
      <c r="L1095" s="470">
        <f t="shared" si="89"/>
        <v>1881</v>
      </c>
      <c r="M1095" s="476"/>
    </row>
    <row r="1096" spans="1:13" ht="19.899999999999999" customHeight="1">
      <c r="A1096" s="464" t="s">
        <v>1167</v>
      </c>
      <c r="B1096" s="465" t="s">
        <v>1143</v>
      </c>
      <c r="C1096" s="474">
        <v>35530</v>
      </c>
      <c r="D1096" s="481"/>
      <c r="E1096" s="468"/>
      <c r="F1096" s="556" t="s">
        <v>1157</v>
      </c>
      <c r="G1096" s="556" t="s">
        <v>437</v>
      </c>
      <c r="H1096" s="470">
        <v>1200</v>
      </c>
      <c r="I1096" s="470">
        <f t="shared" si="88"/>
        <v>1320</v>
      </c>
      <c r="J1096" s="471"/>
      <c r="K1096" s="472">
        <f>IF(ROUND(H1096*0.9,0)=0,"",ROUND(H1096*0.9,0))</f>
        <v>1080</v>
      </c>
      <c r="L1096" s="470">
        <f t="shared" si="89"/>
        <v>1188</v>
      </c>
      <c r="M1096" s="473"/>
    </row>
    <row r="1097" spans="1:13" ht="19.899999999999999" customHeight="1">
      <c r="A1097" s="464" t="s">
        <v>1168</v>
      </c>
      <c r="B1097" s="465" t="s">
        <v>1124</v>
      </c>
      <c r="C1097" s="475">
        <v>35600</v>
      </c>
      <c r="D1097" s="555"/>
      <c r="E1097" s="468"/>
      <c r="F1097" s="556" t="s">
        <v>1169</v>
      </c>
      <c r="G1097" s="556" t="s">
        <v>592</v>
      </c>
      <c r="H1097" s="470">
        <v>2400</v>
      </c>
      <c r="I1097" s="470">
        <f t="shared" si="88"/>
        <v>2640</v>
      </c>
      <c r="J1097" s="471"/>
      <c r="K1097" s="472">
        <f>IF(ROUND(H1097*0.9,0)=0,"",ROUND(H1097*0.9,0))</f>
        <v>2160</v>
      </c>
      <c r="L1097" s="470">
        <f t="shared" si="89"/>
        <v>2376</v>
      </c>
      <c r="M1097" s="476"/>
    </row>
    <row r="1098" spans="1:13" ht="19.899999999999999" customHeight="1">
      <c r="A1098" s="464" t="s">
        <v>1170</v>
      </c>
      <c r="B1098" s="465" t="s">
        <v>1106</v>
      </c>
      <c r="C1098" s="474">
        <v>35550</v>
      </c>
      <c r="D1098" s="555"/>
      <c r="E1098" s="468"/>
      <c r="F1098" s="556" t="s">
        <v>1160</v>
      </c>
      <c r="G1098" s="556" t="s">
        <v>1859</v>
      </c>
      <c r="H1098" s="470">
        <v>2400</v>
      </c>
      <c r="I1098" s="470">
        <f t="shared" si="88"/>
        <v>2640</v>
      </c>
      <c r="J1098" s="471" t="s">
        <v>1811</v>
      </c>
      <c r="K1098" s="472">
        <f>IF(ROUND(H1098*1,0)=0,"",ROUND(H1098*1,0))</f>
        <v>2400</v>
      </c>
      <c r="L1098" s="470">
        <f t="shared" si="89"/>
        <v>2640</v>
      </c>
      <c r="M1098" s="476"/>
    </row>
    <row r="1099" spans="1:13" ht="19.899999999999999" customHeight="1">
      <c r="A1099" s="464" t="s">
        <v>1171</v>
      </c>
      <c r="B1099" s="465" t="s">
        <v>1109</v>
      </c>
      <c r="C1099" s="475">
        <v>35620</v>
      </c>
      <c r="D1099" s="467"/>
      <c r="E1099" s="468"/>
      <c r="F1099" s="471"/>
      <c r="G1099" s="471"/>
      <c r="H1099" s="470"/>
      <c r="I1099" s="470" t="str">
        <f t="shared" si="88"/>
        <v/>
      </c>
      <c r="J1099" s="471"/>
      <c r="K1099" s="472" t="str">
        <f>IF(ROUND(H1099*0.9,0)=0,"",ROUND(H1099*0.9,0))</f>
        <v/>
      </c>
      <c r="L1099" s="470" t="str">
        <f t="shared" si="89"/>
        <v/>
      </c>
      <c r="M1099" s="476"/>
    </row>
    <row r="1100" spans="1:13" ht="19.899999999999999" customHeight="1">
      <c r="A1100" s="464" t="s">
        <v>1172</v>
      </c>
      <c r="B1100" s="465" t="s">
        <v>1111</v>
      </c>
      <c r="C1100" s="475">
        <v>35630</v>
      </c>
      <c r="D1100" s="555"/>
      <c r="E1100" s="468"/>
      <c r="F1100" s="556" t="s">
        <v>422</v>
      </c>
      <c r="G1100" s="556" t="s">
        <v>416</v>
      </c>
      <c r="H1100" s="470">
        <v>3300</v>
      </c>
      <c r="I1100" s="470">
        <f t="shared" si="88"/>
        <v>3630</v>
      </c>
      <c r="J1100" s="471" t="s">
        <v>1811</v>
      </c>
      <c r="K1100" s="472">
        <f>IF(ROUND(H1100*1,0)=0,"",ROUND(H1100*1,0))</f>
        <v>3300</v>
      </c>
      <c r="L1100" s="470">
        <f t="shared" si="89"/>
        <v>3630</v>
      </c>
      <c r="M1100" s="476"/>
    </row>
    <row r="1101" spans="1:13" ht="19.899999999999999" customHeight="1">
      <c r="A1101" s="464" t="s">
        <v>1173</v>
      </c>
      <c r="B1101" s="465" t="s">
        <v>1102</v>
      </c>
      <c r="C1101" s="475">
        <v>35640</v>
      </c>
      <c r="D1101" s="555"/>
      <c r="E1101" s="468"/>
      <c r="F1101" s="556" t="s">
        <v>1174</v>
      </c>
      <c r="G1101" s="556" t="s">
        <v>1104</v>
      </c>
      <c r="H1101" s="470">
        <v>2700</v>
      </c>
      <c r="I1101" s="470">
        <f t="shared" si="88"/>
        <v>2970</v>
      </c>
      <c r="J1101" s="471"/>
      <c r="K1101" s="472">
        <f>IF(ROUND(H1101*0.9,0)=0,"",ROUND(H1101*0.9,0))</f>
        <v>2430</v>
      </c>
      <c r="L1101" s="470">
        <f t="shared" si="89"/>
        <v>2673</v>
      </c>
      <c r="M1101" s="557"/>
    </row>
    <row r="1102" spans="1:13" ht="19.899999999999999" customHeight="1">
      <c r="A1102" s="464" t="s">
        <v>1175</v>
      </c>
      <c r="B1102" s="465" t="s">
        <v>1134</v>
      </c>
      <c r="C1102" s="475">
        <v>35650</v>
      </c>
      <c r="D1102" s="467"/>
      <c r="E1102" s="468"/>
      <c r="F1102" s="471"/>
      <c r="G1102" s="471"/>
      <c r="H1102" s="470"/>
      <c r="I1102" s="470" t="str">
        <f t="shared" si="88"/>
        <v/>
      </c>
      <c r="J1102" s="471"/>
      <c r="K1102" s="472" t="str">
        <f>IF(ROUND(H1102*0.9,0)=0,"",ROUND(H1102*0.9,0))</f>
        <v/>
      </c>
      <c r="L1102" s="470" t="str">
        <f t="shared" si="89"/>
        <v/>
      </c>
      <c r="M1102" s="476"/>
    </row>
    <row r="1103" spans="1:13" ht="19.899999999999999" customHeight="1">
      <c r="A1103" s="464" t="s">
        <v>1176</v>
      </c>
      <c r="B1103" s="465" t="s">
        <v>1147</v>
      </c>
      <c r="C1103" s="474">
        <v>35540</v>
      </c>
      <c r="D1103" s="467"/>
      <c r="E1103" s="468"/>
      <c r="F1103" s="471" t="s">
        <v>2025</v>
      </c>
      <c r="G1103" s="471" t="s">
        <v>511</v>
      </c>
      <c r="H1103" s="470">
        <v>3200</v>
      </c>
      <c r="I1103" s="470">
        <f t="shared" si="88"/>
        <v>3520</v>
      </c>
      <c r="J1103" s="471"/>
      <c r="K1103" s="472">
        <f>IF(ROUND(H1103*0.9,0)=0,"",ROUND(H1103*0.9,0))</f>
        <v>2880</v>
      </c>
      <c r="L1103" s="470">
        <f t="shared" si="89"/>
        <v>3168</v>
      </c>
      <c r="M1103" s="476"/>
    </row>
    <row r="1104" spans="1:13" ht="19.899999999999999" customHeight="1">
      <c r="A1104" s="464" t="s">
        <v>1177</v>
      </c>
      <c r="B1104" s="465" t="s">
        <v>1106</v>
      </c>
      <c r="C1104" s="474">
        <v>35550</v>
      </c>
      <c r="D1104" s="555"/>
      <c r="E1104" s="468"/>
      <c r="F1104" s="556" t="s">
        <v>1160</v>
      </c>
      <c r="G1104" s="556" t="s">
        <v>1859</v>
      </c>
      <c r="H1104" s="470">
        <v>2400</v>
      </c>
      <c r="I1104" s="470">
        <f t="shared" si="88"/>
        <v>2640</v>
      </c>
      <c r="J1104" s="471" t="s">
        <v>1811</v>
      </c>
      <c r="K1104" s="472">
        <f>IF(ROUND(H1104*1,0)=0,"",ROUND(H1104*1,0))</f>
        <v>2400</v>
      </c>
      <c r="L1104" s="470">
        <f t="shared" si="89"/>
        <v>2640</v>
      </c>
      <c r="M1104" s="476"/>
    </row>
    <row r="1105" spans="1:13" ht="19.899999999999999" customHeight="1">
      <c r="A1105" s="464" t="s">
        <v>1178</v>
      </c>
      <c r="B1105" s="465" t="s">
        <v>1109</v>
      </c>
      <c r="C1105" s="475">
        <v>35680</v>
      </c>
      <c r="D1105" s="467"/>
      <c r="E1105" s="468"/>
      <c r="F1105" s="471"/>
      <c r="G1105" s="471"/>
      <c r="H1105" s="470"/>
      <c r="I1105" s="470" t="str">
        <f t="shared" si="88"/>
        <v/>
      </c>
      <c r="J1105" s="471"/>
      <c r="K1105" s="472" t="str">
        <f t="shared" ref="K1105:K1115" si="90">IF(ROUND(H1105*0.9,0)=0,"",ROUND(H1105*0.9,0))</f>
        <v/>
      </c>
      <c r="L1105" s="470" t="str">
        <f t="shared" si="89"/>
        <v/>
      </c>
      <c r="M1105" s="476"/>
    </row>
    <row r="1106" spans="1:13" ht="19.899999999999999" customHeight="1">
      <c r="A1106" s="464" t="s">
        <v>1179</v>
      </c>
      <c r="B1106" s="465" t="s">
        <v>1109</v>
      </c>
      <c r="C1106" s="475">
        <v>35690</v>
      </c>
      <c r="D1106" s="467"/>
      <c r="E1106" s="468"/>
      <c r="F1106" s="471"/>
      <c r="G1106" s="471"/>
      <c r="H1106" s="470"/>
      <c r="I1106" s="470" t="str">
        <f t="shared" si="88"/>
        <v/>
      </c>
      <c r="J1106" s="471"/>
      <c r="K1106" s="472" t="str">
        <f t="shared" si="90"/>
        <v/>
      </c>
      <c r="L1106" s="470" t="str">
        <f t="shared" si="89"/>
        <v/>
      </c>
      <c r="M1106" s="476"/>
    </row>
    <row r="1107" spans="1:13" ht="19.899999999999999" customHeight="1">
      <c r="A1107" s="464" t="s">
        <v>1180</v>
      </c>
      <c r="B1107" s="465" t="s">
        <v>1143</v>
      </c>
      <c r="C1107" s="475">
        <v>35700</v>
      </c>
      <c r="D1107" s="555"/>
      <c r="E1107" s="468"/>
      <c r="F1107" s="556" t="s">
        <v>1181</v>
      </c>
      <c r="G1107" s="556" t="s">
        <v>1099</v>
      </c>
      <c r="H1107" s="470">
        <v>2000</v>
      </c>
      <c r="I1107" s="470">
        <f t="shared" si="88"/>
        <v>2200</v>
      </c>
      <c r="J1107" s="471"/>
      <c r="K1107" s="472">
        <f t="shared" si="90"/>
        <v>1800</v>
      </c>
      <c r="L1107" s="470">
        <f t="shared" si="89"/>
        <v>1980</v>
      </c>
      <c r="M1107" s="476"/>
    </row>
    <row r="1108" spans="1:13" ht="19.899999999999999" customHeight="1">
      <c r="A1108" s="464" t="s">
        <v>1182</v>
      </c>
      <c r="B1108" s="465" t="s">
        <v>1102</v>
      </c>
      <c r="C1108" s="475">
        <v>35710</v>
      </c>
      <c r="D1108" s="555"/>
      <c r="E1108" s="468"/>
      <c r="F1108" s="556" t="s">
        <v>1183</v>
      </c>
      <c r="G1108" s="556" t="s">
        <v>1104</v>
      </c>
      <c r="H1108" s="470">
        <v>2500</v>
      </c>
      <c r="I1108" s="470">
        <f t="shared" si="88"/>
        <v>2750</v>
      </c>
      <c r="J1108" s="471"/>
      <c r="K1108" s="472">
        <f t="shared" si="90"/>
        <v>2250</v>
      </c>
      <c r="L1108" s="470">
        <f t="shared" si="89"/>
        <v>2475</v>
      </c>
      <c r="M1108" s="476"/>
    </row>
    <row r="1109" spans="1:13" ht="19.899999999999999" customHeight="1">
      <c r="A1109" s="464" t="s">
        <v>1184</v>
      </c>
      <c r="B1109" s="465" t="s">
        <v>1143</v>
      </c>
      <c r="C1109" s="475">
        <v>35720</v>
      </c>
      <c r="D1109" s="467"/>
      <c r="E1109" s="468"/>
      <c r="F1109" s="471"/>
      <c r="G1109" s="471"/>
      <c r="H1109" s="470"/>
      <c r="I1109" s="470" t="str">
        <f t="shared" si="88"/>
        <v/>
      </c>
      <c r="J1109" s="471"/>
      <c r="K1109" s="472" t="str">
        <f t="shared" si="90"/>
        <v/>
      </c>
      <c r="L1109" s="470" t="str">
        <f t="shared" si="89"/>
        <v/>
      </c>
      <c r="M1109" s="476"/>
    </row>
    <row r="1110" spans="1:13" ht="19.899999999999999" customHeight="1">
      <c r="A1110" s="464" t="s">
        <v>1185</v>
      </c>
      <c r="B1110" s="465" t="s">
        <v>531</v>
      </c>
      <c r="C1110" s="475">
        <v>35730</v>
      </c>
      <c r="D1110" s="467"/>
      <c r="E1110" s="468"/>
      <c r="F1110" s="471" t="s">
        <v>1186</v>
      </c>
      <c r="G1110" s="471" t="s">
        <v>437</v>
      </c>
      <c r="H1110" s="470">
        <v>2400</v>
      </c>
      <c r="I1110" s="470">
        <f t="shared" si="88"/>
        <v>2640</v>
      </c>
      <c r="J1110" s="471"/>
      <c r="K1110" s="472">
        <f t="shared" si="90"/>
        <v>2160</v>
      </c>
      <c r="L1110" s="470">
        <f t="shared" si="89"/>
        <v>2376</v>
      </c>
      <c r="M1110" s="476"/>
    </row>
    <row r="1111" spans="1:13" ht="19.899999999999999" customHeight="1">
      <c r="A1111" s="464" t="s">
        <v>1187</v>
      </c>
      <c r="B1111" s="465" t="s">
        <v>1147</v>
      </c>
      <c r="C1111" s="474">
        <v>35540</v>
      </c>
      <c r="D1111" s="467"/>
      <c r="E1111" s="468"/>
      <c r="F1111" s="471" t="s">
        <v>2025</v>
      </c>
      <c r="G1111" s="471" t="s">
        <v>511</v>
      </c>
      <c r="H1111" s="470">
        <v>3200</v>
      </c>
      <c r="I1111" s="470">
        <f t="shared" si="88"/>
        <v>3520</v>
      </c>
      <c r="J1111" s="471"/>
      <c r="K1111" s="472">
        <f t="shared" si="90"/>
        <v>2880</v>
      </c>
      <c r="L1111" s="470">
        <f t="shared" si="89"/>
        <v>3168</v>
      </c>
      <c r="M1111" s="476"/>
    </row>
    <row r="1112" spans="1:13" ht="19.899999999999999" customHeight="1">
      <c r="A1112" s="464" t="s">
        <v>1188</v>
      </c>
      <c r="B1112" s="465" t="s">
        <v>1109</v>
      </c>
      <c r="C1112" s="475">
        <v>35750</v>
      </c>
      <c r="D1112" s="467"/>
      <c r="E1112" s="468"/>
      <c r="F1112" s="471"/>
      <c r="G1112" s="471"/>
      <c r="H1112" s="470"/>
      <c r="I1112" s="470" t="str">
        <f t="shared" si="88"/>
        <v/>
      </c>
      <c r="J1112" s="471"/>
      <c r="K1112" s="472" t="str">
        <f t="shared" si="90"/>
        <v/>
      </c>
      <c r="L1112" s="470" t="str">
        <f t="shared" si="89"/>
        <v/>
      </c>
      <c r="M1112" s="476"/>
    </row>
    <row r="1113" spans="1:13" ht="19.899999999999999" customHeight="1">
      <c r="A1113" s="464" t="s">
        <v>1189</v>
      </c>
      <c r="B1113" s="465" t="s">
        <v>1111</v>
      </c>
      <c r="C1113" s="474">
        <v>35560</v>
      </c>
      <c r="D1113" s="555"/>
      <c r="E1113" s="468"/>
      <c r="F1113" s="556" t="s">
        <v>1162</v>
      </c>
      <c r="G1113" s="556" t="s">
        <v>396</v>
      </c>
      <c r="H1113" s="470">
        <v>2200</v>
      </c>
      <c r="I1113" s="470">
        <f t="shared" si="88"/>
        <v>2420</v>
      </c>
      <c r="J1113" s="471"/>
      <c r="K1113" s="472">
        <f t="shared" si="90"/>
        <v>1980</v>
      </c>
      <c r="L1113" s="470">
        <f t="shared" si="89"/>
        <v>2178</v>
      </c>
      <c r="M1113" s="476"/>
    </row>
    <row r="1114" spans="1:13" ht="19.899999999999999" customHeight="1">
      <c r="A1114" s="464" t="s">
        <v>1190</v>
      </c>
      <c r="B1114" s="465" t="s">
        <v>1134</v>
      </c>
      <c r="C1114" s="475">
        <v>35810</v>
      </c>
      <c r="D1114" s="467"/>
      <c r="E1114" s="468"/>
      <c r="F1114" s="471"/>
      <c r="G1114" s="471"/>
      <c r="H1114" s="470"/>
      <c r="I1114" s="470" t="str">
        <f t="shared" si="88"/>
        <v/>
      </c>
      <c r="J1114" s="471"/>
      <c r="K1114" s="472" t="str">
        <f t="shared" si="90"/>
        <v/>
      </c>
      <c r="L1114" s="470" t="str">
        <f t="shared" si="89"/>
        <v/>
      </c>
      <c r="M1114" s="476"/>
    </row>
    <row r="1115" spans="1:13" ht="19.899999999999999" customHeight="1">
      <c r="A1115" s="464" t="s">
        <v>1191</v>
      </c>
      <c r="B1115" s="465" t="s">
        <v>1130</v>
      </c>
      <c r="C1115" s="475">
        <v>35820</v>
      </c>
      <c r="D1115" s="467"/>
      <c r="E1115" s="468"/>
      <c r="F1115" s="471"/>
      <c r="G1115" s="471"/>
      <c r="H1115" s="470"/>
      <c r="I1115" s="470" t="str">
        <f t="shared" si="88"/>
        <v/>
      </c>
      <c r="J1115" s="471"/>
      <c r="K1115" s="472" t="str">
        <f t="shared" si="90"/>
        <v/>
      </c>
      <c r="L1115" s="470" t="str">
        <f t="shared" si="89"/>
        <v/>
      </c>
      <c r="M1115" s="476"/>
    </row>
    <row r="1116" spans="1:13" ht="19.899999999999999" customHeight="1" thickBot="1">
      <c r="A1116" s="484"/>
      <c r="B1116" s="485"/>
      <c r="C1116" s="486"/>
      <c r="D1116" s="487"/>
      <c r="E1116" s="488"/>
      <c r="F1116" s="489"/>
      <c r="G1116" s="489"/>
      <c r="H1116" s="490"/>
      <c r="I1116" s="490"/>
      <c r="J1116" s="489"/>
      <c r="K1116" s="491"/>
      <c r="L1116" s="490"/>
      <c r="M1116" s="492"/>
    </row>
    <row r="1117" spans="1:13" ht="10.5" customHeight="1" thickTop="1">
      <c r="A1117" s="183"/>
      <c r="B1117" s="183"/>
    </row>
    <row r="1118" spans="1:13" s="60" customFormat="1" ht="10.5" customHeight="1">
      <c r="A1118" s="56"/>
      <c r="B1118" s="56"/>
      <c r="C1118" s="55"/>
      <c r="D1118" s="56"/>
      <c r="E1118" s="52"/>
      <c r="F1118" s="56"/>
      <c r="G1118" s="56"/>
      <c r="H1118" s="53"/>
      <c r="I1118" s="53"/>
      <c r="J1118" s="56"/>
      <c r="K1118" s="56"/>
      <c r="L1118" s="53"/>
      <c r="M1118" s="56"/>
    </row>
    <row r="1119" spans="1:13" s="258" customFormat="1" ht="20.100000000000001" customHeight="1">
      <c r="A1119" s="807" t="s">
        <v>1192</v>
      </c>
      <c r="B1119" s="808"/>
      <c r="C1119" s="808"/>
      <c r="D1119" s="809"/>
      <c r="E1119" s="561"/>
      <c r="F1119" s="257"/>
      <c r="G1119" s="257"/>
      <c r="H1119" s="448"/>
      <c r="I1119" s="448"/>
      <c r="J1119" s="564"/>
      <c r="K1119" s="448"/>
      <c r="L1119" s="448"/>
      <c r="M1119" s="257"/>
    </row>
    <row r="1120" spans="1:13" s="258" customFormat="1" ht="15.75" customHeight="1" thickBot="1">
      <c r="A1120" s="562"/>
      <c r="B1120" s="562"/>
      <c r="C1120" s="563"/>
      <c r="D1120" s="563"/>
      <c r="E1120" s="561"/>
      <c r="F1120" s="257"/>
      <c r="G1120" s="257"/>
      <c r="H1120" s="448"/>
      <c r="I1120" s="448"/>
      <c r="J1120" s="564"/>
      <c r="K1120" s="448"/>
      <c r="L1120" s="448"/>
      <c r="M1120" s="257"/>
    </row>
    <row r="1121" spans="1:13" s="258" customFormat="1" ht="20.100000000000001" customHeight="1" thickTop="1" thickBot="1">
      <c r="A1121" s="450" t="s">
        <v>1780</v>
      </c>
      <c r="B1121" s="723" t="s">
        <v>1781</v>
      </c>
      <c r="C1121" s="810" t="s">
        <v>18</v>
      </c>
      <c r="D1121" s="810"/>
      <c r="E1121" s="451"/>
      <c r="F1121" s="723" t="s">
        <v>1782</v>
      </c>
      <c r="G1121" s="723" t="s">
        <v>1783</v>
      </c>
      <c r="H1121" s="452" t="s">
        <v>21</v>
      </c>
      <c r="I1121" s="452" t="s">
        <v>22</v>
      </c>
      <c r="J1121" s="516"/>
      <c r="K1121" s="452"/>
      <c r="L1121" s="452" t="s">
        <v>23</v>
      </c>
      <c r="M1121" s="453" t="s">
        <v>1784</v>
      </c>
    </row>
    <row r="1122" spans="1:13" ht="19.899999999999999" customHeight="1">
      <c r="A1122" s="454" t="s">
        <v>1193</v>
      </c>
      <c r="B1122" s="455" t="s">
        <v>1109</v>
      </c>
      <c r="C1122" s="517">
        <v>35830</v>
      </c>
      <c r="D1122" s="457"/>
      <c r="E1122" s="458"/>
      <c r="F1122" s="461"/>
      <c r="G1122" s="461"/>
      <c r="H1122" s="460"/>
      <c r="I1122" s="460" t="str">
        <f t="shared" ref="I1122:I1129" si="91">IF(ROUND(H1122*1.1,0)=0,"",ROUND(H1122*1.1,0))</f>
        <v/>
      </c>
      <c r="J1122" s="461"/>
      <c r="K1122" s="462" t="str">
        <f t="shared" ref="K1122:K1129" si="92">IF(ROUND(H1122*0.9,0)=0,"",ROUND(H1122*0.9,0))</f>
        <v/>
      </c>
      <c r="L1122" s="460" t="str">
        <f t="shared" ref="L1122:L1129" si="93">IFERROR(ROUND(K1122*1.1,0),"")</f>
        <v/>
      </c>
      <c r="M1122" s="518"/>
    </row>
    <row r="1123" spans="1:13" ht="19.899999999999999" customHeight="1">
      <c r="A1123" s="464" t="s">
        <v>1194</v>
      </c>
      <c r="B1123" s="465" t="s">
        <v>1134</v>
      </c>
      <c r="C1123" s="475">
        <v>35840</v>
      </c>
      <c r="D1123" s="467"/>
      <c r="E1123" s="468"/>
      <c r="F1123" s="471"/>
      <c r="G1123" s="471"/>
      <c r="H1123" s="470"/>
      <c r="I1123" s="470" t="str">
        <f t="shared" si="91"/>
        <v/>
      </c>
      <c r="J1123" s="471"/>
      <c r="K1123" s="472" t="str">
        <f t="shared" si="92"/>
        <v/>
      </c>
      <c r="L1123" s="470" t="str">
        <f t="shared" si="93"/>
        <v/>
      </c>
      <c r="M1123" s="476"/>
    </row>
    <row r="1124" spans="1:13" ht="19.899999999999999" customHeight="1">
      <c r="A1124" s="464" t="s">
        <v>1195</v>
      </c>
      <c r="B1124" s="465" t="s">
        <v>1130</v>
      </c>
      <c r="C1124" s="475">
        <v>35850</v>
      </c>
      <c r="D1124" s="467"/>
      <c r="E1124" s="468"/>
      <c r="F1124" s="471"/>
      <c r="G1124" s="471"/>
      <c r="H1124" s="470"/>
      <c r="I1124" s="470" t="str">
        <f t="shared" si="91"/>
        <v/>
      </c>
      <c r="J1124" s="471"/>
      <c r="K1124" s="472" t="str">
        <f t="shared" si="92"/>
        <v/>
      </c>
      <c r="L1124" s="470" t="str">
        <f t="shared" si="93"/>
        <v/>
      </c>
      <c r="M1124" s="476"/>
    </row>
    <row r="1125" spans="1:13" ht="19.899999999999999" customHeight="1">
      <c r="A1125" s="464" t="s">
        <v>1196</v>
      </c>
      <c r="B1125" s="465" t="s">
        <v>1130</v>
      </c>
      <c r="C1125" s="475">
        <v>35860</v>
      </c>
      <c r="D1125" s="467"/>
      <c r="E1125" s="468"/>
      <c r="F1125" s="471"/>
      <c r="G1125" s="471"/>
      <c r="H1125" s="470"/>
      <c r="I1125" s="470" t="str">
        <f t="shared" si="91"/>
        <v/>
      </c>
      <c r="J1125" s="471"/>
      <c r="K1125" s="472" t="str">
        <f t="shared" si="92"/>
        <v/>
      </c>
      <c r="L1125" s="470" t="str">
        <f t="shared" si="93"/>
        <v/>
      </c>
      <c r="M1125" s="476"/>
    </row>
    <row r="1126" spans="1:13" ht="19.899999999999999" customHeight="1">
      <c r="A1126" s="464" t="s">
        <v>1197</v>
      </c>
      <c r="B1126" s="465" t="s">
        <v>1136</v>
      </c>
      <c r="C1126" s="475">
        <v>35870</v>
      </c>
      <c r="D1126" s="555"/>
      <c r="E1126" s="468"/>
      <c r="F1126" s="556" t="s">
        <v>2028</v>
      </c>
      <c r="G1126" s="556" t="s">
        <v>592</v>
      </c>
      <c r="H1126" s="470">
        <v>2200</v>
      </c>
      <c r="I1126" s="470">
        <f t="shared" si="91"/>
        <v>2420</v>
      </c>
      <c r="J1126" s="471"/>
      <c r="K1126" s="472">
        <f t="shared" si="92"/>
        <v>1980</v>
      </c>
      <c r="L1126" s="470">
        <f t="shared" si="93"/>
        <v>2178</v>
      </c>
      <c r="M1126" s="476"/>
    </row>
    <row r="1127" spans="1:13" ht="19.899999999999999" customHeight="1">
      <c r="A1127" s="464" t="s">
        <v>1199</v>
      </c>
      <c r="B1127" s="465" t="s">
        <v>1111</v>
      </c>
      <c r="C1127" s="475">
        <v>35880</v>
      </c>
      <c r="D1127" s="555"/>
      <c r="E1127" s="468"/>
      <c r="F1127" s="556" t="s">
        <v>1200</v>
      </c>
      <c r="G1127" s="556" t="s">
        <v>559</v>
      </c>
      <c r="H1127" s="470">
        <v>1700</v>
      </c>
      <c r="I1127" s="470">
        <f t="shared" si="91"/>
        <v>1870</v>
      </c>
      <c r="J1127" s="471"/>
      <c r="K1127" s="472">
        <f t="shared" si="92"/>
        <v>1530</v>
      </c>
      <c r="L1127" s="470">
        <f t="shared" si="93"/>
        <v>1683</v>
      </c>
      <c r="M1127" s="476"/>
    </row>
    <row r="1128" spans="1:13" ht="19.899999999999999" customHeight="1">
      <c r="A1128" s="464" t="s">
        <v>1201</v>
      </c>
      <c r="B1128" s="465" t="s">
        <v>1136</v>
      </c>
      <c r="C1128" s="475">
        <v>35890</v>
      </c>
      <c r="D1128" s="555"/>
      <c r="E1128" s="468"/>
      <c r="F1128" s="556" t="s">
        <v>1202</v>
      </c>
      <c r="G1128" s="556" t="s">
        <v>1203</v>
      </c>
      <c r="H1128" s="470">
        <v>1900</v>
      </c>
      <c r="I1128" s="470">
        <f t="shared" si="91"/>
        <v>2090</v>
      </c>
      <c r="J1128" s="471"/>
      <c r="K1128" s="472">
        <f t="shared" si="92"/>
        <v>1710</v>
      </c>
      <c r="L1128" s="470">
        <f t="shared" si="93"/>
        <v>1881</v>
      </c>
      <c r="M1128" s="476"/>
    </row>
    <row r="1129" spans="1:13" ht="19.899999999999999" customHeight="1">
      <c r="A1129" s="464" t="s">
        <v>1204</v>
      </c>
      <c r="B1129" s="465" t="s">
        <v>1102</v>
      </c>
      <c r="C1129" s="475">
        <v>35900</v>
      </c>
      <c r="D1129" s="555"/>
      <c r="E1129" s="468"/>
      <c r="F1129" s="556" t="s">
        <v>1174</v>
      </c>
      <c r="G1129" s="556" t="s">
        <v>1104</v>
      </c>
      <c r="H1129" s="470">
        <v>2700</v>
      </c>
      <c r="I1129" s="470">
        <f t="shared" si="91"/>
        <v>2970</v>
      </c>
      <c r="J1129" s="471"/>
      <c r="K1129" s="472">
        <f t="shared" si="92"/>
        <v>2430</v>
      </c>
      <c r="L1129" s="470">
        <f t="shared" si="93"/>
        <v>2673</v>
      </c>
      <c r="M1129" s="557"/>
    </row>
    <row r="1130" spans="1:13" ht="19.899999999999999" customHeight="1" thickBot="1">
      <c r="A1130" s="484"/>
      <c r="B1130" s="485"/>
      <c r="C1130" s="486"/>
      <c r="D1130" s="565"/>
      <c r="E1130" s="488"/>
      <c r="F1130" s="566"/>
      <c r="G1130" s="566"/>
      <c r="H1130" s="490"/>
      <c r="I1130" s="490"/>
      <c r="J1130" s="489"/>
      <c r="K1130" s="491"/>
      <c r="L1130" s="490"/>
      <c r="M1130" s="567"/>
    </row>
    <row r="1131" spans="1:13" ht="19.899999999999999" customHeight="1" thickTop="1">
      <c r="A1131" s="183"/>
      <c r="B1131" s="183"/>
      <c r="D1131" s="568"/>
      <c r="F1131" s="568"/>
      <c r="G1131" s="568"/>
      <c r="M1131" s="568"/>
    </row>
    <row r="1132" spans="1:13" s="60" customFormat="1" ht="10.5" customHeight="1">
      <c r="A1132" s="56"/>
      <c r="B1132" s="56"/>
      <c r="C1132" s="101"/>
      <c r="D1132" s="56"/>
      <c r="E1132" s="52"/>
      <c r="F1132" s="56"/>
      <c r="G1132" s="56"/>
      <c r="H1132" s="53"/>
      <c r="I1132" s="53"/>
      <c r="J1132" s="56"/>
      <c r="K1132" s="56"/>
      <c r="L1132" s="53"/>
      <c r="M1132" s="56"/>
    </row>
    <row r="1133" spans="1:13" s="258" customFormat="1" ht="20.100000000000001" customHeight="1">
      <c r="A1133" s="807" t="s">
        <v>1205</v>
      </c>
      <c r="B1133" s="808"/>
      <c r="C1133" s="808"/>
      <c r="D1133" s="809"/>
      <c r="E1133" s="561"/>
      <c r="F1133" s="257"/>
      <c r="G1133" s="257"/>
      <c r="H1133" s="448"/>
      <c r="I1133" s="448"/>
      <c r="J1133" s="564"/>
      <c r="K1133" s="448"/>
      <c r="L1133" s="448"/>
      <c r="M1133" s="257"/>
    </row>
    <row r="1134" spans="1:13" s="258" customFormat="1" ht="20.100000000000001" customHeight="1" thickBot="1">
      <c r="A1134" s="562"/>
      <c r="B1134" s="562"/>
      <c r="C1134" s="563"/>
      <c r="D1134" s="563"/>
      <c r="E1134" s="561"/>
      <c r="F1134" s="257"/>
      <c r="G1134" s="257"/>
      <c r="H1134" s="448"/>
      <c r="I1134" s="448"/>
      <c r="J1134" s="564"/>
      <c r="K1134" s="448"/>
      <c r="L1134" s="448"/>
      <c r="M1134" s="257"/>
    </row>
    <row r="1135" spans="1:13" s="258" customFormat="1" ht="20.100000000000001" customHeight="1" thickTop="1" thickBot="1">
      <c r="A1135" s="450" t="s">
        <v>1780</v>
      </c>
      <c r="B1135" s="723" t="s">
        <v>1781</v>
      </c>
      <c r="C1135" s="810" t="s">
        <v>18</v>
      </c>
      <c r="D1135" s="810"/>
      <c r="E1135" s="451"/>
      <c r="F1135" s="723" t="s">
        <v>1782</v>
      </c>
      <c r="G1135" s="723" t="s">
        <v>1783</v>
      </c>
      <c r="H1135" s="452" t="s">
        <v>21</v>
      </c>
      <c r="I1135" s="452" t="s">
        <v>22</v>
      </c>
      <c r="J1135" s="516"/>
      <c r="K1135" s="452"/>
      <c r="L1135" s="452" t="s">
        <v>23</v>
      </c>
      <c r="M1135" s="453" t="s">
        <v>1784</v>
      </c>
    </row>
    <row r="1136" spans="1:13" ht="19.899999999999999" customHeight="1">
      <c r="A1136" s="454" t="s">
        <v>1206</v>
      </c>
      <c r="B1136" s="455" t="s">
        <v>1130</v>
      </c>
      <c r="C1136" s="517">
        <v>36010</v>
      </c>
      <c r="D1136" s="457"/>
      <c r="E1136" s="458"/>
      <c r="F1136" s="461"/>
      <c r="G1136" s="461"/>
      <c r="H1136" s="460"/>
      <c r="I1136" s="460" t="str">
        <f t="shared" ref="I1136:I1143" si="94">IF(ROUND(H1136*1.1,0)=0,"",ROUND(H1136*1.1,0))</f>
        <v/>
      </c>
      <c r="J1136" s="461"/>
      <c r="K1136" s="462" t="str">
        <f>IF(ROUND(H1136*0.9,0)=0,"",ROUND(H1136*0.9,0))</f>
        <v/>
      </c>
      <c r="L1136" s="460" t="str">
        <f t="shared" ref="L1136:L1143" si="95">IFERROR(ROUND(K1136*1.1,0),"")</f>
        <v/>
      </c>
      <c r="M1136" s="518"/>
    </row>
    <row r="1137" spans="1:13" ht="19.899999999999999" customHeight="1">
      <c r="A1137" s="464" t="s">
        <v>1207</v>
      </c>
      <c r="B1137" s="465" t="s">
        <v>1111</v>
      </c>
      <c r="C1137" s="475">
        <v>36020</v>
      </c>
      <c r="D1137" s="555"/>
      <c r="E1137" s="468"/>
      <c r="F1137" s="556" t="s">
        <v>1208</v>
      </c>
      <c r="G1137" s="556" t="s">
        <v>1113</v>
      </c>
      <c r="H1137" s="470">
        <v>2000</v>
      </c>
      <c r="I1137" s="470">
        <f t="shared" si="94"/>
        <v>2200</v>
      </c>
      <c r="J1137" s="471"/>
      <c r="K1137" s="472">
        <f>IF(ROUND(H1137*0.9,0)=0,"",ROUND(H1137*0.9,0))</f>
        <v>1800</v>
      </c>
      <c r="L1137" s="470">
        <f t="shared" si="95"/>
        <v>1980</v>
      </c>
      <c r="M1137" s="476"/>
    </row>
    <row r="1138" spans="1:13" ht="19.899999999999999" customHeight="1">
      <c r="A1138" s="464" t="s">
        <v>1209</v>
      </c>
      <c r="B1138" s="465" t="s">
        <v>1130</v>
      </c>
      <c r="C1138" s="475">
        <v>36030</v>
      </c>
      <c r="D1138" s="467"/>
      <c r="E1138" s="468"/>
      <c r="F1138" s="471"/>
      <c r="G1138" s="471"/>
      <c r="H1138" s="470"/>
      <c r="I1138" s="470" t="str">
        <f t="shared" si="94"/>
        <v/>
      </c>
      <c r="J1138" s="471"/>
      <c r="K1138" s="472" t="str">
        <f>IF(ROUND(H1138*0.9,0)=0,"",ROUND(H1138*0.9,0))</f>
        <v/>
      </c>
      <c r="L1138" s="470" t="str">
        <f t="shared" si="95"/>
        <v/>
      </c>
      <c r="M1138" s="476"/>
    </row>
    <row r="1139" spans="1:13" ht="19.899999999999999" customHeight="1">
      <c r="A1139" s="464" t="s">
        <v>1210</v>
      </c>
      <c r="B1139" s="465" t="s">
        <v>1102</v>
      </c>
      <c r="C1139" s="475">
        <v>36040</v>
      </c>
      <c r="D1139" s="555"/>
      <c r="E1139" s="468"/>
      <c r="F1139" s="556" t="s">
        <v>1211</v>
      </c>
      <c r="G1139" s="556" t="s">
        <v>1104</v>
      </c>
      <c r="H1139" s="470">
        <v>2000</v>
      </c>
      <c r="I1139" s="470">
        <f t="shared" si="94"/>
        <v>2200</v>
      </c>
      <c r="J1139" s="471"/>
      <c r="K1139" s="472">
        <f>IF(ROUND(H1139*0.9,0)=0,"",ROUND(H1139*0.9,0))</f>
        <v>1800</v>
      </c>
      <c r="L1139" s="470">
        <f t="shared" si="95"/>
        <v>1980</v>
      </c>
      <c r="M1139" s="476"/>
    </row>
    <row r="1140" spans="1:13" ht="19.899999999999999" customHeight="1">
      <c r="A1140" s="464" t="s">
        <v>1212</v>
      </c>
      <c r="B1140" s="465" t="s">
        <v>1095</v>
      </c>
      <c r="C1140" s="475">
        <v>36050</v>
      </c>
      <c r="D1140" s="467"/>
      <c r="E1140" s="468"/>
      <c r="F1140" s="471" t="s">
        <v>1213</v>
      </c>
      <c r="G1140" s="471" t="s">
        <v>403</v>
      </c>
      <c r="H1140" s="470">
        <v>2150</v>
      </c>
      <c r="I1140" s="470">
        <f t="shared" si="94"/>
        <v>2365</v>
      </c>
      <c r="J1140" s="471" t="s">
        <v>1811</v>
      </c>
      <c r="K1140" s="472">
        <f>IF(ROUND(H1140*1,0)=0,"",ROUND(H1140*1,0))</f>
        <v>2150</v>
      </c>
      <c r="L1140" s="470">
        <f t="shared" si="95"/>
        <v>2365</v>
      </c>
      <c r="M1140" s="476"/>
    </row>
    <row r="1141" spans="1:13" ht="19.899999999999999" customHeight="1">
      <c r="A1141" s="464" t="s">
        <v>1214</v>
      </c>
      <c r="B1141" s="465" t="s">
        <v>1143</v>
      </c>
      <c r="C1141" s="475">
        <v>36060</v>
      </c>
      <c r="D1141" s="555"/>
      <c r="E1141" s="468"/>
      <c r="F1141" s="556" t="s">
        <v>2029</v>
      </c>
      <c r="G1141" s="556" t="s">
        <v>559</v>
      </c>
      <c r="H1141" s="470">
        <v>700</v>
      </c>
      <c r="I1141" s="470">
        <f t="shared" si="94"/>
        <v>770</v>
      </c>
      <c r="J1141" s="471"/>
      <c r="K1141" s="472">
        <f>IF(ROUND(H1141*0.9,0)=0,"",ROUND(H1141*0.9,0))</f>
        <v>630</v>
      </c>
      <c r="L1141" s="470">
        <f t="shared" si="95"/>
        <v>693</v>
      </c>
      <c r="M1141" s="476"/>
    </row>
    <row r="1142" spans="1:13" ht="19.899999999999999" customHeight="1">
      <c r="A1142" s="464" t="s">
        <v>1216</v>
      </c>
      <c r="B1142" s="465" t="s">
        <v>1165</v>
      </c>
      <c r="C1142" s="475">
        <v>36070</v>
      </c>
      <c r="D1142" s="467"/>
      <c r="E1142" s="468"/>
      <c r="F1142" s="471" t="s">
        <v>1217</v>
      </c>
      <c r="G1142" s="471" t="s">
        <v>355</v>
      </c>
      <c r="H1142" s="470">
        <v>2000</v>
      </c>
      <c r="I1142" s="470">
        <f t="shared" si="94"/>
        <v>2200</v>
      </c>
      <c r="J1142" s="471"/>
      <c r="K1142" s="472">
        <f>IF(ROUND(H1142*0.9,0)=0,"",ROUND(H1142*0.9,0))</f>
        <v>1800</v>
      </c>
      <c r="L1142" s="470">
        <f t="shared" si="95"/>
        <v>1980</v>
      </c>
      <c r="M1142" s="476"/>
    </row>
    <row r="1143" spans="1:13" ht="19.899999999999999" customHeight="1">
      <c r="A1143" s="464" t="s">
        <v>1218</v>
      </c>
      <c r="B1143" s="465" t="s">
        <v>1124</v>
      </c>
      <c r="C1143" s="475">
        <v>36080</v>
      </c>
      <c r="D1143" s="555"/>
      <c r="E1143" s="468"/>
      <c r="F1143" s="556" t="s">
        <v>1219</v>
      </c>
      <c r="G1143" s="556" t="s">
        <v>592</v>
      </c>
      <c r="H1143" s="470">
        <v>2200</v>
      </c>
      <c r="I1143" s="470">
        <f t="shared" si="94"/>
        <v>2420</v>
      </c>
      <c r="J1143" s="471"/>
      <c r="K1143" s="472">
        <f>IF(ROUND(H1143*0.9,0)=0,"",ROUND(H1143*0.9,0))</f>
        <v>1980</v>
      </c>
      <c r="L1143" s="470">
        <f t="shared" si="95"/>
        <v>2178</v>
      </c>
      <c r="M1143" s="476"/>
    </row>
    <row r="1144" spans="1:13" ht="19.899999999999999" customHeight="1" thickBot="1">
      <c r="A1144" s="484"/>
      <c r="B1144" s="485"/>
      <c r="C1144" s="486"/>
      <c r="D1144" s="565"/>
      <c r="E1144" s="488"/>
      <c r="F1144" s="566"/>
      <c r="G1144" s="566"/>
      <c r="H1144" s="490"/>
      <c r="I1144" s="490"/>
      <c r="J1144" s="489"/>
      <c r="K1144" s="491"/>
      <c r="L1144" s="490"/>
      <c r="M1144" s="492"/>
    </row>
    <row r="1145" spans="1:13" ht="19.899999999999999" customHeight="1" thickTop="1">
      <c r="A1145" s="183"/>
      <c r="B1145" s="183"/>
      <c r="D1145" s="568"/>
      <c r="F1145" s="568"/>
      <c r="G1145" s="568"/>
    </row>
    <row r="1146" spans="1:13" s="60" customFormat="1" ht="20.100000000000001" customHeight="1">
      <c r="A1146" s="56"/>
      <c r="B1146" s="56"/>
      <c r="C1146" s="101"/>
      <c r="D1146" s="56"/>
      <c r="E1146" s="52"/>
      <c r="F1146" s="56"/>
      <c r="G1146" s="56"/>
      <c r="H1146" s="53"/>
      <c r="I1146" s="53"/>
      <c r="J1146" s="56"/>
      <c r="K1146" s="56"/>
      <c r="L1146" s="53"/>
      <c r="M1146" s="56"/>
    </row>
    <row r="1147" spans="1:13" s="258" customFormat="1" ht="20.100000000000001" customHeight="1">
      <c r="A1147" s="807" t="s">
        <v>1220</v>
      </c>
      <c r="B1147" s="808"/>
      <c r="C1147" s="808"/>
      <c r="D1147" s="809"/>
      <c r="E1147" s="561"/>
      <c r="F1147" s="562"/>
      <c r="G1147" s="257"/>
      <c r="H1147" s="448"/>
      <c r="I1147" s="448"/>
      <c r="J1147" s="564"/>
      <c r="K1147" s="448"/>
      <c r="L1147" s="448"/>
      <c r="M1147" s="257"/>
    </row>
    <row r="1148" spans="1:13" s="258" customFormat="1" ht="20.100000000000001" customHeight="1" thickBot="1">
      <c r="A1148" s="562"/>
      <c r="B1148" s="562"/>
      <c r="C1148" s="563"/>
      <c r="D1148" s="563"/>
      <c r="E1148" s="561"/>
      <c r="F1148" s="562"/>
      <c r="G1148" s="257"/>
      <c r="H1148" s="448"/>
      <c r="I1148" s="448"/>
      <c r="J1148" s="564"/>
      <c r="K1148" s="448"/>
      <c r="L1148" s="448"/>
      <c r="M1148" s="257"/>
    </row>
    <row r="1149" spans="1:13" s="258" customFormat="1" ht="20.100000000000001" customHeight="1" thickTop="1" thickBot="1">
      <c r="A1149" s="450" t="s">
        <v>1780</v>
      </c>
      <c r="B1149" s="723" t="s">
        <v>1781</v>
      </c>
      <c r="C1149" s="810" t="s">
        <v>18</v>
      </c>
      <c r="D1149" s="810"/>
      <c r="E1149" s="451"/>
      <c r="F1149" s="723" t="s">
        <v>1782</v>
      </c>
      <c r="G1149" s="723" t="s">
        <v>1783</v>
      </c>
      <c r="H1149" s="452" t="s">
        <v>21</v>
      </c>
      <c r="I1149" s="452" t="s">
        <v>22</v>
      </c>
      <c r="J1149" s="516"/>
      <c r="K1149" s="452"/>
      <c r="L1149" s="452" t="s">
        <v>23</v>
      </c>
      <c r="M1149" s="453" t="s">
        <v>1784</v>
      </c>
    </row>
    <row r="1150" spans="1:13" ht="19.899999999999999" customHeight="1">
      <c r="A1150" s="454" t="s">
        <v>1221</v>
      </c>
      <c r="B1150" s="455" t="s">
        <v>1127</v>
      </c>
      <c r="C1150" s="517">
        <v>36110</v>
      </c>
      <c r="D1150" s="569"/>
      <c r="E1150" s="458"/>
      <c r="F1150" s="570" t="s">
        <v>1222</v>
      </c>
      <c r="G1150" s="570" t="s">
        <v>592</v>
      </c>
      <c r="H1150" s="460">
        <v>1300</v>
      </c>
      <c r="I1150" s="460">
        <f>IF(ROUND(H1150*1.1,0)=0,"",ROUND(H1150*1.1,0))</f>
        <v>1430</v>
      </c>
      <c r="J1150" s="461"/>
      <c r="K1150" s="462">
        <f>IF(ROUND(H1150*0.9,0)=0,"",ROUND(H1150*0.9,0))</f>
        <v>1170</v>
      </c>
      <c r="L1150" s="460">
        <f>IFERROR(ROUND(K1150*1.1,0),"")</f>
        <v>1287</v>
      </c>
      <c r="M1150" s="518"/>
    </row>
    <row r="1151" spans="1:13" ht="19.899999999999999" customHeight="1">
      <c r="A1151" s="464" t="s">
        <v>1223</v>
      </c>
      <c r="B1151" s="465" t="s">
        <v>1106</v>
      </c>
      <c r="C1151" s="475">
        <v>36120</v>
      </c>
      <c r="D1151" s="555"/>
      <c r="E1151" s="468"/>
      <c r="F1151" s="556" t="s">
        <v>2030</v>
      </c>
      <c r="G1151" s="556" t="s">
        <v>396</v>
      </c>
      <c r="H1151" s="470">
        <v>2200</v>
      </c>
      <c r="I1151" s="470">
        <f>IF(ROUND(H1151*1.1,0)=0,"",ROUND(H1151*1.1,0))</f>
        <v>2420</v>
      </c>
      <c r="J1151" s="471"/>
      <c r="K1151" s="472">
        <f>IF(ROUND(H1151*0.9,0)=0,"",ROUND(H1151*0.9,0))</f>
        <v>1980</v>
      </c>
      <c r="L1151" s="470">
        <f>IFERROR(ROUND(K1151*1.1,0),"")</f>
        <v>2178</v>
      </c>
      <c r="M1151" s="476"/>
    </row>
    <row r="1152" spans="1:13" ht="19.899999999999999" customHeight="1">
      <c r="A1152" s="464" t="s">
        <v>1225</v>
      </c>
      <c r="B1152" s="465" t="s">
        <v>1127</v>
      </c>
      <c r="C1152" s="475">
        <v>36130</v>
      </c>
      <c r="D1152" s="555"/>
      <c r="E1152" s="468"/>
      <c r="F1152" s="556" t="s">
        <v>1226</v>
      </c>
      <c r="G1152" s="556" t="s">
        <v>592</v>
      </c>
      <c r="H1152" s="470">
        <v>2400</v>
      </c>
      <c r="I1152" s="470">
        <f>IF(ROUND(H1152*1.1,0)=0,"",ROUND(H1152*1.1,0))</f>
        <v>2640</v>
      </c>
      <c r="J1152" s="471"/>
      <c r="K1152" s="472">
        <f>IF(ROUND(H1152*0.9,0)=0,"",ROUND(H1152*0.9,0))</f>
        <v>2160</v>
      </c>
      <c r="L1152" s="470">
        <f>IFERROR(ROUND(K1152*1.1,0),"")</f>
        <v>2376</v>
      </c>
      <c r="M1152" s="476"/>
    </row>
    <row r="1153" spans="1:13" ht="19.899999999999999" customHeight="1">
      <c r="A1153" s="464" t="s">
        <v>1227</v>
      </c>
      <c r="B1153" s="465" t="s">
        <v>1111</v>
      </c>
      <c r="C1153" s="466">
        <v>36140</v>
      </c>
      <c r="D1153" s="467"/>
      <c r="E1153" s="468"/>
      <c r="F1153" s="469" t="s">
        <v>1112</v>
      </c>
      <c r="G1153" s="469" t="s">
        <v>1113</v>
      </c>
      <c r="H1153" s="470">
        <v>1900</v>
      </c>
      <c r="I1153" s="470">
        <f>IF(ROUND(H1153*1.1,0)=0,"",ROUND(H1153*1.1,0))</f>
        <v>2090</v>
      </c>
      <c r="J1153" s="471"/>
      <c r="K1153" s="472">
        <f>IF(ROUND(H1153*0.9,0)=0,"",ROUND(H1153*0.9,0))</f>
        <v>1710</v>
      </c>
      <c r="L1153" s="470">
        <f>IFERROR(ROUND(K1153*1.1,0),"")</f>
        <v>1881</v>
      </c>
      <c r="M1153" s="473"/>
    </row>
    <row r="1154" spans="1:13" ht="19.899999999999999" customHeight="1" thickBot="1">
      <c r="A1154" s="484"/>
      <c r="B1154" s="485"/>
      <c r="C1154" s="571"/>
      <c r="D1154" s="487"/>
      <c r="E1154" s="488"/>
      <c r="F1154" s="559"/>
      <c r="G1154" s="559"/>
      <c r="H1154" s="490"/>
      <c r="I1154" s="490"/>
      <c r="J1154" s="489"/>
      <c r="K1154" s="491"/>
      <c r="L1154" s="490"/>
      <c r="M1154" s="560"/>
    </row>
    <row r="1155" spans="1:13" ht="19.899999999999999" customHeight="1" thickTop="1">
      <c r="A1155" s="183"/>
      <c r="B1155" s="183"/>
      <c r="C1155" s="275"/>
      <c r="F1155" s="276"/>
      <c r="G1155" s="276"/>
      <c r="M1155" s="276"/>
    </row>
    <row r="1156" spans="1:13" s="60" customFormat="1" ht="20.100000000000001" customHeight="1">
      <c r="A1156" s="56"/>
      <c r="B1156" s="56"/>
      <c r="C1156" s="101"/>
      <c r="D1156" s="56"/>
      <c r="E1156" s="52"/>
      <c r="F1156" s="56"/>
      <c r="G1156" s="56"/>
      <c r="H1156" s="53"/>
      <c r="I1156" s="53"/>
      <c r="J1156" s="56"/>
      <c r="K1156" s="56"/>
      <c r="L1156" s="53"/>
      <c r="M1156" s="56"/>
    </row>
    <row r="1157" spans="1:13" s="258" customFormat="1" ht="20.100000000000001" customHeight="1">
      <c r="A1157" s="807" t="s">
        <v>480</v>
      </c>
      <c r="B1157" s="808"/>
      <c r="C1157" s="808"/>
      <c r="D1157" s="809"/>
      <c r="E1157" s="561"/>
      <c r="F1157" s="257"/>
      <c r="G1157" s="257"/>
      <c r="H1157" s="448"/>
      <c r="I1157" s="448"/>
      <c r="J1157" s="564"/>
      <c r="K1157" s="448"/>
      <c r="L1157" s="448"/>
      <c r="M1157" s="257"/>
    </row>
    <row r="1158" spans="1:13" s="258" customFormat="1" ht="20.100000000000001" customHeight="1" thickBot="1">
      <c r="A1158" s="562"/>
      <c r="B1158" s="562"/>
      <c r="C1158" s="563"/>
      <c r="D1158" s="563"/>
      <c r="E1158" s="561"/>
      <c r="F1158" s="257"/>
      <c r="G1158" s="257"/>
      <c r="H1158" s="448"/>
      <c r="I1158" s="448"/>
      <c r="J1158" s="564"/>
      <c r="K1158" s="448"/>
      <c r="L1158" s="448"/>
      <c r="M1158" s="257"/>
    </row>
    <row r="1159" spans="1:13" s="258" customFormat="1" ht="20.100000000000001" customHeight="1" thickTop="1" thickBot="1">
      <c r="A1159" s="450" t="s">
        <v>1780</v>
      </c>
      <c r="B1159" s="723" t="s">
        <v>1781</v>
      </c>
      <c r="C1159" s="810" t="s">
        <v>18</v>
      </c>
      <c r="D1159" s="810"/>
      <c r="E1159" s="451"/>
      <c r="F1159" s="723" t="s">
        <v>1782</v>
      </c>
      <c r="G1159" s="723" t="s">
        <v>1783</v>
      </c>
      <c r="H1159" s="452" t="s">
        <v>21</v>
      </c>
      <c r="I1159" s="452" t="s">
        <v>22</v>
      </c>
      <c r="J1159" s="516"/>
      <c r="K1159" s="452"/>
      <c r="L1159" s="452" t="s">
        <v>23</v>
      </c>
      <c r="M1159" s="453" t="s">
        <v>1784</v>
      </c>
    </row>
    <row r="1160" spans="1:13" ht="19.899999999999999" customHeight="1">
      <c r="A1160" s="454" t="s">
        <v>1228</v>
      </c>
      <c r="B1160" s="455" t="s">
        <v>1130</v>
      </c>
      <c r="C1160" s="517">
        <v>36210</v>
      </c>
      <c r="D1160" s="457"/>
      <c r="E1160" s="458"/>
      <c r="F1160" s="461"/>
      <c r="G1160" s="461"/>
      <c r="H1160" s="460"/>
      <c r="I1160" s="460" t="str">
        <f>IF(ROUND(H1160*1.1,0)=0,"",ROUND(H1160*1.1,0))</f>
        <v/>
      </c>
      <c r="J1160" s="461"/>
      <c r="K1160" s="462" t="str">
        <f>IF(ROUND(H1160*0.9,0)=0,"",ROUND(H1160*0.9,0))</f>
        <v/>
      </c>
      <c r="L1160" s="460" t="str">
        <f>IFERROR(ROUND(K1160*1.1,0),"")</f>
        <v/>
      </c>
      <c r="M1160" s="518"/>
    </row>
    <row r="1161" spans="1:13" ht="19.899999999999999" customHeight="1">
      <c r="A1161" s="464" t="s">
        <v>1229</v>
      </c>
      <c r="B1161" s="465" t="s">
        <v>472</v>
      </c>
      <c r="C1161" s="475">
        <v>36220</v>
      </c>
      <c r="D1161" s="467"/>
      <c r="E1161" s="468"/>
      <c r="F1161" s="471" t="s">
        <v>1230</v>
      </c>
      <c r="G1161" s="471" t="s">
        <v>362</v>
      </c>
      <c r="H1161" s="470">
        <v>2500</v>
      </c>
      <c r="I1161" s="470">
        <f>IF(ROUND(H1161*1.1,0)=0,"",ROUND(H1161*1.1,0))</f>
        <v>2750</v>
      </c>
      <c r="J1161" s="471"/>
      <c r="K1161" s="472">
        <f>IF(ROUND(H1161*0.9,0)=0,"",ROUND(H1161*0.9,0))</f>
        <v>2250</v>
      </c>
      <c r="L1161" s="470">
        <f>IFERROR(ROUND(K1161*1.1,0),"")</f>
        <v>2475</v>
      </c>
      <c r="M1161" s="476"/>
    </row>
    <row r="1162" spans="1:13" ht="19.899999999999999" customHeight="1" thickBot="1">
      <c r="A1162" s="484"/>
      <c r="B1162" s="485"/>
      <c r="C1162" s="486"/>
      <c r="D1162" s="487"/>
      <c r="E1162" s="488"/>
      <c r="F1162" s="489"/>
      <c r="G1162" s="489"/>
      <c r="H1162" s="490"/>
      <c r="I1162" s="490"/>
      <c r="J1162" s="489"/>
      <c r="K1162" s="491"/>
      <c r="L1162" s="490"/>
      <c r="M1162" s="492"/>
    </row>
    <row r="1163" spans="1:13" ht="19.899999999999999" customHeight="1" thickTop="1">
      <c r="A1163" s="183"/>
      <c r="B1163" s="183"/>
    </row>
    <row r="1164" spans="1:13" s="60" customFormat="1" ht="20.100000000000001" customHeight="1">
      <c r="A1164" s="56"/>
      <c r="B1164" s="56"/>
      <c r="C1164" s="101"/>
      <c r="D1164" s="56"/>
      <c r="E1164" s="52"/>
      <c r="F1164" s="56"/>
      <c r="G1164" s="56"/>
      <c r="H1164" s="53"/>
      <c r="I1164" s="53"/>
      <c r="J1164" s="56"/>
      <c r="K1164" s="56"/>
      <c r="L1164" s="53"/>
      <c r="M1164" s="56"/>
    </row>
    <row r="1165" spans="1:13" s="258" customFormat="1" ht="20.100000000000001" customHeight="1">
      <c r="A1165" s="820" t="s">
        <v>1231</v>
      </c>
      <c r="B1165" s="820"/>
      <c r="C1165" s="820"/>
      <c r="D1165" s="820"/>
      <c r="E1165" s="820"/>
      <c r="F1165" s="820"/>
      <c r="G1165" s="254"/>
      <c r="H1165" s="255"/>
      <c r="I1165" s="255"/>
      <c r="J1165" s="256"/>
      <c r="K1165" s="255"/>
      <c r="L1165" s="255"/>
      <c r="M1165" s="257"/>
    </row>
    <row r="1166" spans="1:13" s="258" customFormat="1" ht="20.100000000000001" customHeight="1" thickBot="1">
      <c r="A1166" s="259"/>
      <c r="B1166" s="259"/>
      <c r="C1166" s="398"/>
      <c r="D1166" s="398"/>
      <c r="E1166" s="253"/>
      <c r="F1166" s="254"/>
      <c r="G1166" s="254"/>
      <c r="H1166" s="255"/>
      <c r="I1166" s="255"/>
      <c r="J1166" s="256"/>
      <c r="K1166" s="255"/>
      <c r="L1166" s="255"/>
      <c r="M1166" s="257"/>
    </row>
    <row r="1167" spans="1:13" s="258" customFormat="1" ht="20.100000000000001" customHeight="1" thickTop="1" thickBot="1">
      <c r="A1167" s="450" t="s">
        <v>1780</v>
      </c>
      <c r="B1167" s="723" t="s">
        <v>1781</v>
      </c>
      <c r="C1167" s="810" t="s">
        <v>18</v>
      </c>
      <c r="D1167" s="810"/>
      <c r="E1167" s="451"/>
      <c r="F1167" s="723" t="s">
        <v>1782</v>
      </c>
      <c r="G1167" s="723" t="s">
        <v>1783</v>
      </c>
      <c r="H1167" s="452" t="s">
        <v>21</v>
      </c>
      <c r="I1167" s="452" t="s">
        <v>22</v>
      </c>
      <c r="J1167" s="516"/>
      <c r="K1167" s="452"/>
      <c r="L1167" s="452" t="s">
        <v>23</v>
      </c>
      <c r="M1167" s="453" t="s">
        <v>1784</v>
      </c>
    </row>
    <row r="1168" spans="1:13" ht="19.899999999999999" customHeight="1">
      <c r="A1168" s="454" t="s">
        <v>1232</v>
      </c>
      <c r="B1168" s="455" t="s">
        <v>906</v>
      </c>
      <c r="C1168" s="517">
        <v>37010</v>
      </c>
      <c r="D1168" s="457"/>
      <c r="E1168" s="458"/>
      <c r="F1168" s="461" t="s">
        <v>1233</v>
      </c>
      <c r="G1168" s="461" t="s">
        <v>846</v>
      </c>
      <c r="H1168" s="460">
        <v>2600</v>
      </c>
      <c r="I1168" s="460">
        <f>IF(ROUND(H1168*1.1,0)=0,"",ROUND(H1168*1.1,0))</f>
        <v>2860</v>
      </c>
      <c r="J1168" s="461"/>
      <c r="K1168" s="462">
        <f>IF(ROUND(H1168*0.9,0)=0,"",ROUND(H1168*0.9,0))</f>
        <v>2340</v>
      </c>
      <c r="L1168" s="460">
        <f>IFERROR(ROUND(K1168*1.1,0),"")</f>
        <v>2574</v>
      </c>
      <c r="M1168" s="518"/>
    </row>
    <row r="1169" spans="1:13" ht="19.899999999999999" customHeight="1">
      <c r="A1169" s="464" t="s">
        <v>1234</v>
      </c>
      <c r="B1169" s="465" t="s">
        <v>2006</v>
      </c>
      <c r="C1169" s="475">
        <v>37020</v>
      </c>
      <c r="D1169" s="467"/>
      <c r="E1169" s="468"/>
      <c r="F1169" s="471" t="s">
        <v>1235</v>
      </c>
      <c r="G1169" s="471" t="s">
        <v>859</v>
      </c>
      <c r="H1169" s="470">
        <v>2700</v>
      </c>
      <c r="I1169" s="470">
        <f>IF(ROUND(H1169*1.1,0)=0,"",ROUND(H1169*1.1,0))</f>
        <v>2970</v>
      </c>
      <c r="J1169" s="471"/>
      <c r="K1169" s="472">
        <f>IF(ROUND(H1169*0.9,0)=0,"",ROUND(H1169*0.9,0))</f>
        <v>2430</v>
      </c>
      <c r="L1169" s="470">
        <f>IFERROR(ROUND(K1169*1.1,0),"")</f>
        <v>2673</v>
      </c>
      <c r="M1169" s="476"/>
    </row>
    <row r="1170" spans="1:13" ht="19.899999999999999" customHeight="1">
      <c r="A1170" s="464" t="s">
        <v>1236</v>
      </c>
      <c r="B1170" s="465" t="s">
        <v>1082</v>
      </c>
      <c r="C1170" s="475">
        <v>37030</v>
      </c>
      <c r="D1170" s="467"/>
      <c r="E1170" s="468"/>
      <c r="F1170" s="471" t="s">
        <v>1237</v>
      </c>
      <c r="G1170" s="471" t="s">
        <v>1238</v>
      </c>
      <c r="H1170" s="470">
        <v>4000</v>
      </c>
      <c r="I1170" s="470">
        <f>IF(ROUND(H1170*1.1,0)=0,"",ROUND(H1170*1.1,0))</f>
        <v>4400</v>
      </c>
      <c r="J1170" s="471"/>
      <c r="K1170" s="472">
        <f>IF(ROUND(H1170*0.9,0)=0,"",ROUND(H1170*0.9,0))</f>
        <v>3600</v>
      </c>
      <c r="L1170" s="470">
        <f>IFERROR(ROUND(K1170*1.1,0),"")</f>
        <v>3960</v>
      </c>
      <c r="M1170" s="476"/>
    </row>
    <row r="1171" spans="1:13" ht="19.899999999999999" customHeight="1" thickBot="1">
      <c r="A1171" s="484"/>
      <c r="B1171" s="485"/>
      <c r="C1171" s="486"/>
      <c r="D1171" s="487"/>
      <c r="E1171" s="488"/>
      <c r="F1171" s="489"/>
      <c r="G1171" s="489"/>
      <c r="H1171" s="490"/>
      <c r="I1171" s="490"/>
      <c r="J1171" s="489"/>
      <c r="K1171" s="491"/>
      <c r="L1171" s="490"/>
      <c r="M1171" s="492"/>
    </row>
    <row r="1172" spans="1:13" ht="19.899999999999999" customHeight="1" thickTop="1">
      <c r="A1172" s="183"/>
      <c r="B1172" s="183"/>
    </row>
    <row r="1173" spans="1:13" s="60" customFormat="1" ht="20.100000000000001" customHeight="1">
      <c r="A1173" s="56"/>
      <c r="B1173" s="56"/>
      <c r="C1173" s="101"/>
      <c r="D1173" s="56"/>
      <c r="E1173" s="52"/>
      <c r="F1173" s="56"/>
      <c r="G1173" s="56"/>
      <c r="H1173" s="53"/>
      <c r="I1173" s="53"/>
      <c r="J1173" s="56"/>
      <c r="K1173" s="56"/>
      <c r="L1173" s="53"/>
      <c r="M1173" s="56"/>
    </row>
    <row r="1174" spans="1:13" s="572" customFormat="1" ht="30" customHeight="1">
      <c r="A1174" s="821" t="s">
        <v>1239</v>
      </c>
      <c r="B1174" s="822"/>
      <c r="C1174" s="822"/>
      <c r="D1174" s="822"/>
      <c r="E1174" s="822"/>
      <c r="F1174" s="822"/>
      <c r="G1174" s="822"/>
      <c r="H1174" s="822"/>
      <c r="I1174" s="822"/>
      <c r="J1174" s="822"/>
      <c r="K1174" s="822"/>
      <c r="L1174" s="822"/>
      <c r="M1174" s="822"/>
    </row>
    <row r="1175" spans="1:13" s="258" customFormat="1" ht="13.5" customHeight="1">
      <c r="A1175" s="325"/>
      <c r="B1175" s="325"/>
      <c r="C1175" s="326"/>
      <c r="D1175" s="327"/>
      <c r="E1175" s="325"/>
      <c r="F1175" s="325"/>
      <c r="G1175" s="325"/>
      <c r="H1175" s="328"/>
      <c r="I1175" s="328"/>
      <c r="J1175" s="328"/>
      <c r="K1175" s="328"/>
      <c r="L1175" s="328"/>
      <c r="M1175" s="325"/>
    </row>
    <row r="1176" spans="1:13" s="330" customFormat="1" ht="20.100000000000001" customHeight="1">
      <c r="A1176" s="775" t="s">
        <v>2</v>
      </c>
      <c r="B1176" s="775"/>
      <c r="C1176" s="775"/>
      <c r="D1176" s="775"/>
      <c r="E1176" s="775"/>
      <c r="F1176" s="775"/>
      <c r="G1176" s="775"/>
      <c r="H1176" s="775"/>
      <c r="I1176" s="775"/>
      <c r="J1176" s="775"/>
      <c r="K1176" s="775"/>
      <c r="L1176" s="775"/>
      <c r="M1176" s="329"/>
    </row>
    <row r="1177" spans="1:13" s="330" customFormat="1" ht="20.100000000000001" customHeight="1">
      <c r="A1177" s="775" t="s">
        <v>3</v>
      </c>
      <c r="B1177" s="775"/>
      <c r="C1177" s="775"/>
      <c r="D1177" s="775"/>
      <c r="E1177" s="775"/>
      <c r="F1177" s="775"/>
      <c r="G1177" s="775"/>
      <c r="H1177" s="775"/>
      <c r="I1177" s="775"/>
      <c r="J1177" s="775"/>
      <c r="K1177" s="775"/>
      <c r="L1177" s="775"/>
      <c r="M1177" s="329"/>
    </row>
    <row r="1178" spans="1:13" s="330" customFormat="1" ht="9.75" customHeight="1">
      <c r="A1178" s="329"/>
      <c r="B1178" s="329"/>
      <c r="C1178" s="331"/>
      <c r="D1178" s="329"/>
      <c r="E1178" s="332"/>
      <c r="F1178" s="329"/>
      <c r="G1178" s="329"/>
      <c r="H1178" s="333"/>
      <c r="I1178" s="333"/>
      <c r="J1178" s="334"/>
      <c r="K1178" s="333"/>
      <c r="L1178" s="333"/>
      <c r="M1178" s="329"/>
    </row>
    <row r="1179" spans="1:13" s="330" customFormat="1" ht="20.100000000000001" customHeight="1">
      <c r="A1179" s="335"/>
      <c r="B1179" s="336" t="s">
        <v>4</v>
      </c>
      <c r="C1179" s="337"/>
      <c r="D1179" s="331"/>
      <c r="E1179" s="332"/>
      <c r="F1179" s="337"/>
      <c r="G1179" s="335"/>
      <c r="H1179" s="338"/>
      <c r="I1179" s="338"/>
      <c r="J1179" s="339"/>
      <c r="K1179" s="338"/>
      <c r="L1179" s="338"/>
      <c r="M1179" s="340"/>
    </row>
    <row r="1180" spans="1:13" s="330" customFormat="1" ht="20.100000000000001" customHeight="1">
      <c r="B1180" s="337" t="s">
        <v>5</v>
      </c>
      <c r="C1180" s="337"/>
      <c r="D1180" s="329"/>
      <c r="E1180" s="332"/>
      <c r="H1180" s="341"/>
      <c r="I1180" s="341"/>
      <c r="J1180" s="334"/>
      <c r="K1180" s="341"/>
      <c r="L1180" s="341"/>
      <c r="M1180" s="194"/>
    </row>
    <row r="1181" spans="1:13" s="330" customFormat="1" ht="20.100000000000001" customHeight="1">
      <c r="B1181" s="337" t="s">
        <v>6</v>
      </c>
      <c r="C1181" s="337"/>
      <c r="D1181" s="329"/>
      <c r="E1181" s="332"/>
      <c r="H1181" s="341"/>
      <c r="I1181" s="341"/>
      <c r="J1181" s="334"/>
      <c r="K1181" s="341"/>
      <c r="L1181" s="341"/>
      <c r="M1181" s="194"/>
    </row>
    <row r="1182" spans="1:13" s="330" customFormat="1" ht="6.75" customHeight="1">
      <c r="A1182" s="335"/>
      <c r="C1182" s="337"/>
      <c r="D1182" s="331"/>
      <c r="E1182" s="332"/>
      <c r="F1182" s="337"/>
      <c r="G1182" s="335"/>
      <c r="H1182" s="338"/>
      <c r="I1182" s="338"/>
      <c r="J1182" s="339"/>
      <c r="K1182" s="338"/>
      <c r="L1182" s="338"/>
      <c r="M1182" s="340"/>
    </row>
    <row r="1183" spans="1:13" s="330" customFormat="1" ht="20.100000000000001" customHeight="1">
      <c r="A1183" s="335"/>
      <c r="B1183" s="335"/>
      <c r="C1183" s="342" t="s">
        <v>7</v>
      </c>
      <c r="D1183" s="343"/>
      <c r="E1183" s="344"/>
      <c r="G1183" s="335"/>
      <c r="H1183" s="338"/>
      <c r="I1183" s="338"/>
      <c r="J1183" s="339"/>
      <c r="K1183" s="338"/>
      <c r="L1183" s="338"/>
      <c r="M1183" s="340"/>
    </row>
    <row r="1184" spans="1:13" s="345" customFormat="1" ht="20.100000000000001" customHeight="1">
      <c r="C1184" s="342" t="s">
        <v>8</v>
      </c>
      <c r="D1184" s="346"/>
      <c r="E1184" s="347"/>
      <c r="H1184" s="348"/>
      <c r="I1184" s="348"/>
      <c r="J1184" s="349"/>
      <c r="K1184" s="348"/>
      <c r="L1184" s="348"/>
      <c r="M1184" s="350"/>
    </row>
    <row r="1185" spans="1:13" s="345" customFormat="1" ht="8.25" customHeight="1">
      <c r="C1185" s="342"/>
      <c r="D1185" s="346"/>
      <c r="E1185" s="347"/>
      <c r="H1185" s="348"/>
      <c r="I1185" s="348"/>
      <c r="J1185" s="349"/>
      <c r="K1185" s="348"/>
      <c r="L1185" s="348"/>
      <c r="M1185" s="350"/>
    </row>
    <row r="1186" spans="1:13" s="345" customFormat="1" ht="9.75" customHeight="1">
      <c r="C1186" s="351"/>
      <c r="D1186" s="346"/>
      <c r="E1186" s="347"/>
      <c r="F1186" s="342"/>
      <c r="H1186" s="348"/>
      <c r="I1186" s="348"/>
      <c r="J1186" s="349"/>
      <c r="K1186" s="348"/>
      <c r="L1186" s="348"/>
      <c r="M1186" s="350"/>
    </row>
    <row r="1187" spans="1:13" s="345" customFormat="1" ht="20.100000000000001" customHeight="1">
      <c r="B1187" s="351" t="s">
        <v>382</v>
      </c>
      <c r="C1187" s="351"/>
      <c r="D1187" s="346"/>
      <c r="E1187" s="347"/>
      <c r="F1187" s="342"/>
      <c r="H1187" s="348"/>
      <c r="I1187" s="348"/>
      <c r="J1187" s="349"/>
      <c r="K1187" s="348"/>
      <c r="L1187" s="348"/>
      <c r="M1187" s="350"/>
    </row>
    <row r="1188" spans="1:13" s="345" customFormat="1" ht="20.100000000000001" customHeight="1">
      <c r="B1188" s="351" t="s">
        <v>10</v>
      </c>
      <c r="C1188" s="351"/>
      <c r="D1188" s="346"/>
      <c r="E1188" s="347"/>
      <c r="F1188" s="342"/>
      <c r="H1188" s="348"/>
      <c r="I1188" s="348"/>
      <c r="J1188" s="349"/>
      <c r="K1188" s="348"/>
      <c r="L1188" s="348"/>
      <c r="M1188" s="350"/>
    </row>
    <row r="1189" spans="1:13" s="345" customFormat="1" ht="8.25" customHeight="1">
      <c r="B1189" s="351"/>
      <c r="C1189" s="351"/>
      <c r="D1189" s="346"/>
      <c r="E1189" s="347"/>
      <c r="F1189" s="342"/>
      <c r="H1189" s="348"/>
      <c r="I1189" s="348"/>
      <c r="J1189" s="349"/>
      <c r="K1189" s="348"/>
      <c r="L1189" s="348"/>
      <c r="M1189" s="350"/>
    </row>
    <row r="1190" spans="1:13" s="345" customFormat="1" ht="20.100000000000001" customHeight="1">
      <c r="B1190" s="351" t="s">
        <v>11</v>
      </c>
      <c r="C1190" s="351"/>
      <c r="D1190" s="346"/>
      <c r="E1190" s="347"/>
      <c r="F1190" s="342"/>
      <c r="H1190" s="348"/>
      <c r="I1190" s="348"/>
      <c r="J1190" s="349"/>
      <c r="K1190" s="348"/>
      <c r="L1190" s="348"/>
    </row>
    <row r="1191" spans="1:13" s="345" customFormat="1" ht="8.25" customHeight="1">
      <c r="B1191" s="351"/>
      <c r="C1191" s="351"/>
      <c r="D1191" s="346"/>
      <c r="E1191" s="347"/>
      <c r="F1191" s="342"/>
      <c r="H1191" s="348"/>
      <c r="I1191" s="348"/>
      <c r="J1191" s="349"/>
      <c r="K1191" s="348"/>
      <c r="L1191" s="348"/>
      <c r="M1191" s="350"/>
    </row>
    <row r="1192" spans="1:13" s="345" customFormat="1" ht="19.5" customHeight="1">
      <c r="B1192" s="352" t="s">
        <v>12</v>
      </c>
      <c r="C1192" s="351"/>
      <c r="D1192" s="353"/>
      <c r="E1192" s="347"/>
      <c r="F1192" s="342"/>
      <c r="H1192" s="348"/>
      <c r="I1192" s="348"/>
      <c r="J1192" s="349"/>
      <c r="K1192" s="348"/>
      <c r="L1192" s="348"/>
    </row>
    <row r="1193" spans="1:13" s="345" customFormat="1" ht="19.5" customHeight="1">
      <c r="B1193" s="352" t="s">
        <v>383</v>
      </c>
      <c r="C1193" s="351"/>
      <c r="D1193" s="353"/>
      <c r="E1193" s="347"/>
      <c r="F1193" s="342"/>
      <c r="H1193" s="348"/>
      <c r="I1193" s="348"/>
      <c r="J1193" s="349"/>
      <c r="K1193" s="348"/>
      <c r="L1193" s="348"/>
    </row>
    <row r="1194" spans="1:13" s="345" customFormat="1" ht="11.25" customHeight="1">
      <c r="C1194" s="351"/>
      <c r="D1194" s="353"/>
      <c r="E1194" s="347"/>
      <c r="F1194" s="342"/>
      <c r="H1194" s="348"/>
      <c r="I1194" s="348"/>
      <c r="J1194" s="349"/>
      <c r="K1194" s="348"/>
      <c r="L1194" s="348"/>
    </row>
    <row r="1195" spans="1:13" s="129" customFormat="1" ht="10.5" customHeight="1">
      <c r="A1195" s="439"/>
      <c r="B1195" s="439"/>
      <c r="C1195" s="440"/>
      <c r="D1195" s="439"/>
      <c r="E1195" s="441"/>
      <c r="F1195" s="439"/>
      <c r="G1195" s="439"/>
      <c r="H1195" s="133"/>
      <c r="I1195" s="133"/>
      <c r="J1195" s="442"/>
      <c r="K1195" s="133"/>
      <c r="L1195" s="133"/>
      <c r="M1195" s="439"/>
    </row>
    <row r="1196" spans="1:13" s="345" customFormat="1" ht="24" customHeight="1">
      <c r="A1196" s="573" t="s">
        <v>1763</v>
      </c>
      <c r="C1196" s="351"/>
      <c r="D1196" s="353"/>
      <c r="E1196" s="347"/>
      <c r="F1196" s="342"/>
      <c r="H1196" s="348"/>
      <c r="I1196" s="348"/>
      <c r="J1196" s="349"/>
      <c r="K1196" s="348"/>
      <c r="L1196" s="348"/>
    </row>
    <row r="1197" spans="1:13" s="345" customFormat="1" ht="11.25" customHeight="1">
      <c r="C1197" s="351"/>
      <c r="D1197" s="353"/>
      <c r="E1197" s="347"/>
      <c r="F1197" s="342"/>
      <c r="H1197" s="348"/>
      <c r="I1197" s="348"/>
      <c r="J1197" s="349"/>
      <c r="K1197" s="348"/>
      <c r="L1197" s="348"/>
    </row>
    <row r="1198" spans="1:13" s="345" customFormat="1" ht="20.100000000000001" customHeight="1">
      <c r="A1198" s="354"/>
      <c r="B1198" s="354"/>
      <c r="C1198" s="355"/>
      <c r="D1198" s="346"/>
      <c r="E1198" s="347"/>
      <c r="F1198" s="356"/>
      <c r="G1198" s="354"/>
      <c r="H1198" s="357"/>
      <c r="I1198" s="357"/>
      <c r="J1198" s="349"/>
      <c r="K1198" s="357"/>
      <c r="L1198" s="357"/>
      <c r="M1198" s="358"/>
    </row>
    <row r="1199" spans="1:13" s="277" customFormat="1" ht="20.100000000000001" customHeight="1">
      <c r="A1199" s="824" t="s">
        <v>2031</v>
      </c>
      <c r="B1199" s="825"/>
      <c r="C1199" s="825"/>
      <c r="D1199" s="826"/>
      <c r="E1199" s="253"/>
      <c r="F1199" s="254"/>
      <c r="G1199" s="254"/>
      <c r="H1199" s="255"/>
      <c r="I1199" s="255"/>
      <c r="J1199" s="256"/>
      <c r="K1199" s="255"/>
      <c r="L1199" s="255"/>
      <c r="M1199" s="574">
        <v>45777</v>
      </c>
    </row>
    <row r="1200" spans="1:13" s="277" customFormat="1" ht="20.100000000000001" customHeight="1" thickBot="1">
      <c r="A1200" s="259"/>
      <c r="B1200" s="259"/>
      <c r="C1200" s="398"/>
      <c r="D1200" s="398"/>
      <c r="E1200" s="253"/>
      <c r="F1200" s="254"/>
      <c r="G1200" s="254"/>
      <c r="H1200" s="255"/>
      <c r="I1200" s="210" t="s">
        <v>385</v>
      </c>
      <c r="J1200" s="256"/>
      <c r="K1200" s="255"/>
      <c r="L1200" s="255"/>
      <c r="M1200" s="254"/>
    </row>
    <row r="1201" spans="1:13" s="258" customFormat="1" ht="20.100000000000001" customHeight="1" thickTop="1" thickBot="1">
      <c r="A1201" s="575" t="s">
        <v>1780</v>
      </c>
      <c r="B1201" s="724" t="s">
        <v>1781</v>
      </c>
      <c r="C1201" s="823" t="s">
        <v>18</v>
      </c>
      <c r="D1201" s="823"/>
      <c r="E1201" s="576"/>
      <c r="F1201" s="724" t="s">
        <v>1782</v>
      </c>
      <c r="G1201" s="724" t="s">
        <v>1783</v>
      </c>
      <c r="H1201" s="577" t="s">
        <v>21</v>
      </c>
      <c r="I1201" s="577" t="s">
        <v>22</v>
      </c>
      <c r="J1201" s="578"/>
      <c r="K1201" s="577"/>
      <c r="L1201" s="577" t="s">
        <v>23</v>
      </c>
      <c r="M1201" s="579" t="s">
        <v>1784</v>
      </c>
    </row>
    <row r="1202" spans="1:13" ht="19.899999999999999" customHeight="1">
      <c r="A1202" s="580" t="s">
        <v>2032</v>
      </c>
      <c r="B1202" s="581" t="s">
        <v>254</v>
      </c>
      <c r="C1202" s="582">
        <v>40010</v>
      </c>
      <c r="D1202" s="583"/>
      <c r="E1202" s="584"/>
      <c r="F1202" s="585" t="s">
        <v>1023</v>
      </c>
      <c r="G1202" s="585" t="s">
        <v>1024</v>
      </c>
      <c r="H1202" s="586">
        <v>1000</v>
      </c>
      <c r="I1202" s="586">
        <f>IF(ROUND(H1202*1.1,0)=0,"",ROUND(H1202*1.1,0))</f>
        <v>1100</v>
      </c>
      <c r="J1202" s="585"/>
      <c r="K1202" s="587">
        <f>IF(ROUND(H1202*0.9,0)=0,"",ROUND(H1202*0.9,0))</f>
        <v>900</v>
      </c>
      <c r="L1202" s="586">
        <f>IFERROR(ROUND(K1202*1.1,0),"")</f>
        <v>990</v>
      </c>
      <c r="M1202" s="588"/>
    </row>
    <row r="1203" spans="1:13" ht="19.899999999999999" customHeight="1" thickBot="1">
      <c r="A1203" s="589"/>
      <c r="B1203" s="590"/>
      <c r="C1203" s="591"/>
      <c r="D1203" s="592"/>
      <c r="E1203" s="593"/>
      <c r="F1203" s="594"/>
      <c r="G1203" s="594"/>
      <c r="H1203" s="595"/>
      <c r="I1203" s="595"/>
      <c r="J1203" s="594"/>
      <c r="K1203" s="596"/>
      <c r="L1203" s="595"/>
      <c r="M1203" s="597"/>
    </row>
    <row r="1204" spans="1:13" ht="19.899999999999999" customHeight="1" thickTop="1">
      <c r="A1204" s="183"/>
      <c r="B1204" s="183"/>
    </row>
    <row r="1205" spans="1:13" s="60" customFormat="1" ht="12" customHeight="1">
      <c r="A1205" s="56"/>
      <c r="B1205" s="56"/>
      <c r="C1205" s="101"/>
      <c r="D1205" s="56"/>
      <c r="E1205" s="52"/>
      <c r="F1205" s="56"/>
      <c r="G1205" s="56"/>
      <c r="H1205" s="53"/>
      <c r="I1205" s="53"/>
      <c r="J1205" s="56"/>
      <c r="K1205" s="56"/>
      <c r="L1205" s="53"/>
      <c r="M1205" s="56"/>
    </row>
    <row r="1206" spans="1:13" s="258" customFormat="1" ht="20.100000000000001" customHeight="1">
      <c r="A1206" s="828" t="s">
        <v>1240</v>
      </c>
      <c r="B1206" s="828"/>
      <c r="C1206" s="828"/>
      <c r="D1206" s="828"/>
      <c r="E1206" s="598"/>
      <c r="F1206" s="599"/>
      <c r="G1206" s="599"/>
      <c r="H1206" s="600"/>
      <c r="I1206" s="600"/>
      <c r="J1206" s="601"/>
      <c r="K1206" s="600"/>
      <c r="L1206" s="448"/>
      <c r="M1206" s="257"/>
    </row>
    <row r="1207" spans="1:13" s="129" customFormat="1" ht="20.100000000000001" customHeight="1" thickBot="1">
      <c r="A1207" s="602"/>
      <c r="B1207" s="602"/>
      <c r="C1207" s="603"/>
      <c r="D1207" s="604"/>
      <c r="E1207" s="208"/>
      <c r="F1207" s="132"/>
      <c r="G1207" s="132"/>
      <c r="H1207" s="133"/>
      <c r="I1207" s="605"/>
      <c r="J1207" s="248"/>
      <c r="K1207" s="209"/>
      <c r="L1207" s="209"/>
      <c r="M1207" s="132"/>
    </row>
    <row r="1208" spans="1:13" s="258" customFormat="1" ht="20.100000000000001" customHeight="1" thickTop="1" thickBot="1">
      <c r="A1208" s="575" t="s">
        <v>1780</v>
      </c>
      <c r="B1208" s="724" t="s">
        <v>1781</v>
      </c>
      <c r="C1208" s="823" t="s">
        <v>18</v>
      </c>
      <c r="D1208" s="823"/>
      <c r="E1208" s="576"/>
      <c r="F1208" s="724" t="s">
        <v>1782</v>
      </c>
      <c r="G1208" s="724" t="s">
        <v>1783</v>
      </c>
      <c r="H1208" s="577" t="s">
        <v>21</v>
      </c>
      <c r="I1208" s="577" t="s">
        <v>22</v>
      </c>
      <c r="J1208" s="578"/>
      <c r="K1208" s="577"/>
      <c r="L1208" s="577" t="s">
        <v>23</v>
      </c>
      <c r="M1208" s="579" t="s">
        <v>1784</v>
      </c>
    </row>
    <row r="1209" spans="1:13" ht="19.899999999999999" customHeight="1">
      <c r="A1209" s="580" t="s">
        <v>1241</v>
      </c>
      <c r="B1209" s="581" t="s">
        <v>1242</v>
      </c>
      <c r="C1209" s="582">
        <v>40020</v>
      </c>
      <c r="D1209" s="583"/>
      <c r="E1209" s="584"/>
      <c r="F1209" s="585" t="s">
        <v>1243</v>
      </c>
      <c r="G1209" s="585" t="s">
        <v>79</v>
      </c>
      <c r="H1209" s="586">
        <v>1500</v>
      </c>
      <c r="I1209" s="586">
        <f t="shared" ref="I1209:I1227" si="96">IF(ROUND(H1209*1.1,0)=0,"",ROUND(H1209*1.1,0))</f>
        <v>1650</v>
      </c>
      <c r="J1209" s="585"/>
      <c r="K1209" s="587">
        <f t="shared" ref="K1209:K1227" si="97">IF(ROUND(H1209*0.9,0)=0,"",ROUND(H1209*0.9,0))</f>
        <v>1350</v>
      </c>
      <c r="L1209" s="586">
        <f t="shared" ref="L1209:L1227" si="98">IFERROR(ROUND(K1209*1.1,0),"")</f>
        <v>1485</v>
      </c>
      <c r="M1209" s="588"/>
    </row>
    <row r="1210" spans="1:13" ht="19.899999999999999" customHeight="1">
      <c r="A1210" s="606" t="s">
        <v>1244</v>
      </c>
      <c r="B1210" s="607" t="s">
        <v>1245</v>
      </c>
      <c r="C1210" s="608">
        <v>40030</v>
      </c>
      <c r="D1210" s="609"/>
      <c r="E1210" s="610"/>
      <c r="F1210" s="611"/>
      <c r="G1210" s="611"/>
      <c r="H1210" s="612"/>
      <c r="I1210" s="612" t="str">
        <f t="shared" si="96"/>
        <v/>
      </c>
      <c r="J1210" s="611"/>
      <c r="K1210" s="613" t="str">
        <f t="shared" si="97"/>
        <v/>
      </c>
      <c r="L1210" s="612" t="str">
        <f t="shared" si="98"/>
        <v/>
      </c>
      <c r="M1210" s="614"/>
    </row>
    <row r="1211" spans="1:13" ht="19.899999999999999" customHeight="1">
      <c r="A1211" s="606" t="s">
        <v>1246</v>
      </c>
      <c r="B1211" s="607" t="s">
        <v>170</v>
      </c>
      <c r="C1211" s="608"/>
      <c r="D1211" s="609"/>
      <c r="E1211" s="610"/>
      <c r="F1211" s="611"/>
      <c r="G1211" s="611"/>
      <c r="H1211" s="612"/>
      <c r="I1211" s="612" t="str">
        <f t="shared" si="96"/>
        <v/>
      </c>
      <c r="J1211" s="611"/>
      <c r="K1211" s="613" t="str">
        <f t="shared" si="97"/>
        <v/>
      </c>
      <c r="L1211" s="612" t="str">
        <f t="shared" si="98"/>
        <v/>
      </c>
      <c r="M1211" s="614"/>
    </row>
    <row r="1212" spans="1:13" ht="19.899999999999999" customHeight="1">
      <c r="A1212" s="606" t="s">
        <v>1247</v>
      </c>
      <c r="B1212" s="607" t="s">
        <v>1248</v>
      </c>
      <c r="C1212" s="608">
        <v>40040</v>
      </c>
      <c r="D1212" s="609"/>
      <c r="E1212" s="610"/>
      <c r="F1212" s="611"/>
      <c r="G1212" s="611"/>
      <c r="H1212" s="612"/>
      <c r="I1212" s="612" t="str">
        <f t="shared" si="96"/>
        <v/>
      </c>
      <c r="J1212" s="611"/>
      <c r="K1212" s="613" t="str">
        <f t="shared" si="97"/>
        <v/>
      </c>
      <c r="L1212" s="612" t="str">
        <f t="shared" si="98"/>
        <v/>
      </c>
      <c r="M1212" s="614"/>
    </row>
    <row r="1213" spans="1:13" ht="19.899999999999999" customHeight="1">
      <c r="A1213" s="606" t="s">
        <v>1249</v>
      </c>
      <c r="B1213" s="607" t="s">
        <v>1250</v>
      </c>
      <c r="C1213" s="608">
        <v>40050</v>
      </c>
      <c r="D1213" s="609"/>
      <c r="E1213" s="610"/>
      <c r="F1213" s="611"/>
      <c r="G1213" s="611"/>
      <c r="H1213" s="612"/>
      <c r="I1213" s="612" t="str">
        <f t="shared" si="96"/>
        <v/>
      </c>
      <c r="J1213" s="611"/>
      <c r="K1213" s="613" t="str">
        <f t="shared" si="97"/>
        <v/>
      </c>
      <c r="L1213" s="612" t="str">
        <f t="shared" si="98"/>
        <v/>
      </c>
      <c r="M1213" s="614"/>
    </row>
    <row r="1214" spans="1:13" ht="19.899999999999999" customHeight="1">
      <c r="A1214" s="606" t="s">
        <v>1251</v>
      </c>
      <c r="B1214" s="607" t="s">
        <v>1248</v>
      </c>
      <c r="C1214" s="608">
        <v>40040</v>
      </c>
      <c r="D1214" s="609"/>
      <c r="E1214" s="610"/>
      <c r="F1214" s="611"/>
      <c r="G1214" s="611"/>
      <c r="H1214" s="612"/>
      <c r="I1214" s="612" t="str">
        <f t="shared" si="96"/>
        <v/>
      </c>
      <c r="J1214" s="611"/>
      <c r="K1214" s="613" t="str">
        <f t="shared" si="97"/>
        <v/>
      </c>
      <c r="L1214" s="612" t="str">
        <f t="shared" si="98"/>
        <v/>
      </c>
      <c r="M1214" s="614"/>
    </row>
    <row r="1215" spans="1:13" ht="19.899999999999999" customHeight="1">
      <c r="A1215" s="606" t="s">
        <v>1252</v>
      </c>
      <c r="B1215" s="607" t="s">
        <v>1248</v>
      </c>
      <c r="C1215" s="608">
        <v>40050</v>
      </c>
      <c r="D1215" s="609"/>
      <c r="E1215" s="610"/>
      <c r="F1215" s="611"/>
      <c r="G1215" s="611"/>
      <c r="H1215" s="612"/>
      <c r="I1215" s="612" t="str">
        <f t="shared" si="96"/>
        <v/>
      </c>
      <c r="J1215" s="611"/>
      <c r="K1215" s="613" t="str">
        <f t="shared" si="97"/>
        <v/>
      </c>
      <c r="L1215" s="612" t="str">
        <f t="shared" si="98"/>
        <v/>
      </c>
      <c r="M1215" s="614"/>
    </row>
    <row r="1216" spans="1:13" ht="19.899999999999999" customHeight="1">
      <c r="A1216" s="606" t="s">
        <v>1253</v>
      </c>
      <c r="B1216" s="607" t="s">
        <v>802</v>
      </c>
      <c r="C1216" s="608">
        <v>40040</v>
      </c>
      <c r="D1216" s="609"/>
      <c r="E1216" s="610"/>
      <c r="F1216" s="611"/>
      <c r="G1216" s="611"/>
      <c r="H1216" s="612"/>
      <c r="I1216" s="612" t="str">
        <f t="shared" si="96"/>
        <v/>
      </c>
      <c r="J1216" s="611"/>
      <c r="K1216" s="613" t="str">
        <f t="shared" si="97"/>
        <v/>
      </c>
      <c r="L1216" s="612" t="str">
        <f t="shared" si="98"/>
        <v/>
      </c>
      <c r="M1216" s="614"/>
    </row>
    <row r="1217" spans="1:13" ht="19.899999999999999" customHeight="1">
      <c r="A1217" s="606" t="s">
        <v>1254</v>
      </c>
      <c r="B1217" s="607" t="s">
        <v>1255</v>
      </c>
      <c r="C1217" s="615">
        <v>10120</v>
      </c>
      <c r="D1217" s="609"/>
      <c r="E1217" s="610"/>
      <c r="F1217" s="611" t="s">
        <v>35</v>
      </c>
      <c r="G1217" s="611" t="s">
        <v>36</v>
      </c>
      <c r="H1217" s="612">
        <v>2900</v>
      </c>
      <c r="I1217" s="612">
        <f t="shared" si="96"/>
        <v>3190</v>
      </c>
      <c r="J1217" s="611"/>
      <c r="K1217" s="613">
        <f t="shared" si="97"/>
        <v>2610</v>
      </c>
      <c r="L1217" s="612">
        <f t="shared" si="98"/>
        <v>2871</v>
      </c>
      <c r="M1217" s="614"/>
    </row>
    <row r="1218" spans="1:13" ht="19.899999999999999" customHeight="1">
      <c r="A1218" s="606" t="s">
        <v>1256</v>
      </c>
      <c r="B1218" s="607" t="s">
        <v>34</v>
      </c>
      <c r="C1218" s="615">
        <v>10120</v>
      </c>
      <c r="D1218" s="609"/>
      <c r="E1218" s="610"/>
      <c r="F1218" s="611" t="s">
        <v>35</v>
      </c>
      <c r="G1218" s="611" t="s">
        <v>36</v>
      </c>
      <c r="H1218" s="612">
        <v>2900</v>
      </c>
      <c r="I1218" s="612">
        <f t="shared" si="96"/>
        <v>3190</v>
      </c>
      <c r="J1218" s="611"/>
      <c r="K1218" s="613">
        <f t="shared" si="97"/>
        <v>2610</v>
      </c>
      <c r="L1218" s="612">
        <f t="shared" si="98"/>
        <v>2871</v>
      </c>
      <c r="M1218" s="614"/>
    </row>
    <row r="1219" spans="1:13" ht="19.899999999999999" customHeight="1">
      <c r="A1219" s="606" t="s">
        <v>1257</v>
      </c>
      <c r="B1219" s="607" t="s">
        <v>45</v>
      </c>
      <c r="C1219" s="608">
        <v>40150</v>
      </c>
      <c r="D1219" s="609"/>
      <c r="E1219" s="610"/>
      <c r="F1219" s="611" t="s">
        <v>1840</v>
      </c>
      <c r="G1219" s="611"/>
      <c r="H1219" s="612"/>
      <c r="I1219" s="612" t="str">
        <f t="shared" si="96"/>
        <v/>
      </c>
      <c r="J1219" s="611"/>
      <c r="K1219" s="613" t="str">
        <f t="shared" si="97"/>
        <v/>
      </c>
      <c r="L1219" s="612" t="str">
        <f t="shared" si="98"/>
        <v/>
      </c>
      <c r="M1219" s="614"/>
    </row>
    <row r="1220" spans="1:13" ht="19.899999999999999" customHeight="1">
      <c r="A1220" s="606" t="s">
        <v>1258</v>
      </c>
      <c r="B1220" s="607" t="s">
        <v>1259</v>
      </c>
      <c r="C1220" s="608">
        <v>40160</v>
      </c>
      <c r="D1220" s="609"/>
      <c r="E1220" s="610"/>
      <c r="F1220" s="611" t="s">
        <v>1840</v>
      </c>
      <c r="G1220" s="611"/>
      <c r="H1220" s="612"/>
      <c r="I1220" s="612" t="str">
        <f t="shared" si="96"/>
        <v/>
      </c>
      <c r="J1220" s="611"/>
      <c r="K1220" s="613" t="str">
        <f t="shared" si="97"/>
        <v/>
      </c>
      <c r="L1220" s="612" t="str">
        <f t="shared" si="98"/>
        <v/>
      </c>
      <c r="M1220" s="614"/>
    </row>
    <row r="1221" spans="1:13" ht="19.899999999999999" customHeight="1">
      <c r="A1221" s="606" t="s">
        <v>1260</v>
      </c>
      <c r="B1221" s="607" t="s">
        <v>28</v>
      </c>
      <c r="C1221" s="615">
        <v>10020</v>
      </c>
      <c r="D1221" s="609"/>
      <c r="E1221" s="610"/>
      <c r="F1221" s="611" t="s">
        <v>29</v>
      </c>
      <c r="G1221" s="611" t="s">
        <v>30</v>
      </c>
      <c r="H1221" s="612">
        <v>936</v>
      </c>
      <c r="I1221" s="612">
        <f t="shared" si="96"/>
        <v>1030</v>
      </c>
      <c r="J1221" s="611"/>
      <c r="K1221" s="613">
        <f t="shared" si="97"/>
        <v>842</v>
      </c>
      <c r="L1221" s="612">
        <f t="shared" si="98"/>
        <v>926</v>
      </c>
      <c r="M1221" s="614"/>
    </row>
    <row r="1222" spans="1:13" ht="19.899999999999999" customHeight="1">
      <c r="A1222" s="606" t="s">
        <v>1261</v>
      </c>
      <c r="B1222" s="607" t="s">
        <v>1262</v>
      </c>
      <c r="C1222" s="608">
        <v>40180</v>
      </c>
      <c r="D1222" s="609"/>
      <c r="E1222" s="610"/>
      <c r="F1222" s="611"/>
      <c r="G1222" s="611"/>
      <c r="H1222" s="612"/>
      <c r="I1222" s="612" t="str">
        <f t="shared" si="96"/>
        <v/>
      </c>
      <c r="J1222" s="611"/>
      <c r="K1222" s="613" t="str">
        <f t="shared" si="97"/>
        <v/>
      </c>
      <c r="L1222" s="612" t="str">
        <f t="shared" si="98"/>
        <v/>
      </c>
      <c r="M1222" s="614"/>
    </row>
    <row r="1223" spans="1:13" ht="19.899999999999999" customHeight="1">
      <c r="A1223" s="606" t="s">
        <v>1263</v>
      </c>
      <c r="B1223" s="607" t="s">
        <v>1264</v>
      </c>
      <c r="C1223" s="608">
        <v>40190</v>
      </c>
      <c r="D1223" s="609"/>
      <c r="E1223" s="610"/>
      <c r="F1223" s="611"/>
      <c r="G1223" s="611"/>
      <c r="H1223" s="612"/>
      <c r="I1223" s="612" t="str">
        <f t="shared" si="96"/>
        <v/>
      </c>
      <c r="J1223" s="611"/>
      <c r="K1223" s="613" t="str">
        <f t="shared" si="97"/>
        <v/>
      </c>
      <c r="L1223" s="612" t="str">
        <f t="shared" si="98"/>
        <v/>
      </c>
      <c r="M1223" s="614"/>
    </row>
    <row r="1224" spans="1:13" ht="19.899999999999999" customHeight="1">
      <c r="A1224" s="606" t="s">
        <v>1265</v>
      </c>
      <c r="B1224" s="607" t="s">
        <v>1266</v>
      </c>
      <c r="C1224" s="608">
        <v>40200</v>
      </c>
      <c r="D1224" s="609"/>
      <c r="E1224" s="610"/>
      <c r="F1224" s="611"/>
      <c r="G1224" s="611"/>
      <c r="H1224" s="612"/>
      <c r="I1224" s="612" t="str">
        <f t="shared" si="96"/>
        <v/>
      </c>
      <c r="J1224" s="611"/>
      <c r="K1224" s="613" t="str">
        <f t="shared" si="97"/>
        <v/>
      </c>
      <c r="L1224" s="612" t="str">
        <f t="shared" si="98"/>
        <v/>
      </c>
      <c r="M1224" s="614"/>
    </row>
    <row r="1225" spans="1:13" ht="19.899999999999999" customHeight="1">
      <c r="A1225" s="606" t="s">
        <v>1267</v>
      </c>
      <c r="B1225" s="607" t="s">
        <v>1268</v>
      </c>
      <c r="C1225" s="608">
        <v>40210</v>
      </c>
      <c r="D1225" s="609"/>
      <c r="E1225" s="610"/>
      <c r="F1225" s="611"/>
      <c r="G1225" s="611"/>
      <c r="H1225" s="612"/>
      <c r="I1225" s="612" t="str">
        <f t="shared" si="96"/>
        <v/>
      </c>
      <c r="J1225" s="611"/>
      <c r="K1225" s="613" t="str">
        <f t="shared" si="97"/>
        <v/>
      </c>
      <c r="L1225" s="612" t="str">
        <f t="shared" si="98"/>
        <v/>
      </c>
      <c r="M1225" s="614"/>
    </row>
    <row r="1226" spans="1:13" ht="19.899999999999999" customHeight="1">
      <c r="A1226" s="606" t="s">
        <v>1269</v>
      </c>
      <c r="B1226" s="607" t="s">
        <v>1270</v>
      </c>
      <c r="C1226" s="608">
        <v>40220</v>
      </c>
      <c r="D1226" s="609"/>
      <c r="E1226" s="610"/>
      <c r="F1226" s="611"/>
      <c r="G1226" s="611"/>
      <c r="H1226" s="612"/>
      <c r="I1226" s="612" t="str">
        <f t="shared" si="96"/>
        <v/>
      </c>
      <c r="J1226" s="611"/>
      <c r="K1226" s="613" t="str">
        <f t="shared" si="97"/>
        <v/>
      </c>
      <c r="L1226" s="612" t="str">
        <f t="shared" si="98"/>
        <v/>
      </c>
      <c r="M1226" s="614"/>
    </row>
    <row r="1227" spans="1:13" ht="19.899999999999999" customHeight="1">
      <c r="A1227" s="606" t="s">
        <v>1271</v>
      </c>
      <c r="B1227" s="607" t="s">
        <v>1245</v>
      </c>
      <c r="C1227" s="608">
        <v>40230</v>
      </c>
      <c r="D1227" s="609"/>
      <c r="E1227" s="610"/>
      <c r="F1227" s="611"/>
      <c r="G1227" s="611"/>
      <c r="H1227" s="612"/>
      <c r="I1227" s="612" t="str">
        <f t="shared" si="96"/>
        <v/>
      </c>
      <c r="J1227" s="611"/>
      <c r="K1227" s="613" t="str">
        <f t="shared" si="97"/>
        <v/>
      </c>
      <c r="L1227" s="612" t="str">
        <f t="shared" si="98"/>
        <v/>
      </c>
      <c r="M1227" s="614"/>
    </row>
    <row r="1228" spans="1:13" ht="19.899999999999999" customHeight="1">
      <c r="A1228" s="606"/>
      <c r="B1228" s="607"/>
      <c r="C1228" s="608"/>
      <c r="D1228" s="609"/>
      <c r="E1228" s="610"/>
      <c r="F1228" s="611"/>
      <c r="G1228" s="611"/>
      <c r="H1228" s="612"/>
      <c r="I1228" s="612"/>
      <c r="J1228" s="611"/>
      <c r="K1228" s="613"/>
      <c r="L1228" s="612"/>
      <c r="M1228" s="614"/>
    </row>
    <row r="1229" spans="1:13" ht="19.899999999999999" customHeight="1">
      <c r="A1229" s="616" t="s">
        <v>1272</v>
      </c>
      <c r="B1229" s="617" t="s">
        <v>170</v>
      </c>
      <c r="C1229" s="608">
        <v>40311</v>
      </c>
      <c r="D1229" s="609"/>
      <c r="E1229" s="610"/>
      <c r="F1229" s="611" t="s">
        <v>1273</v>
      </c>
      <c r="G1229" s="611" t="s">
        <v>1274</v>
      </c>
      <c r="H1229" s="612">
        <v>2000</v>
      </c>
      <c r="I1229" s="612">
        <f>IF(ROUND(H1229*1.1,0)=0,"",ROUND(H1229*1.1,0))</f>
        <v>2200</v>
      </c>
      <c r="J1229" s="611"/>
      <c r="K1229" s="613">
        <f>IF(ROUND(H1229*0.9,0)=0,"",ROUND(H1229*0.9,0))</f>
        <v>1800</v>
      </c>
      <c r="L1229" s="612">
        <f>IFERROR(ROUND(K1229*1.1,0),"")</f>
        <v>1980</v>
      </c>
      <c r="M1229" s="614"/>
    </row>
    <row r="1230" spans="1:13" ht="19.899999999999999" customHeight="1">
      <c r="A1230" s="580"/>
      <c r="B1230" s="581"/>
      <c r="C1230" s="608">
        <v>40312</v>
      </c>
      <c r="D1230" s="609"/>
      <c r="E1230" s="610"/>
      <c r="F1230" s="611" t="s">
        <v>1275</v>
      </c>
      <c r="G1230" s="611" t="s">
        <v>1274</v>
      </c>
      <c r="H1230" s="612">
        <v>2000</v>
      </c>
      <c r="I1230" s="612">
        <f>IF(ROUND(H1230*1.1,0)=0,"",ROUND(H1230*1.1,0))</f>
        <v>2200</v>
      </c>
      <c r="J1230" s="611"/>
      <c r="K1230" s="613">
        <f>IF(ROUND(H1230*0.9,0)=0,"",ROUND(H1230*0.9,0))</f>
        <v>1800</v>
      </c>
      <c r="L1230" s="612">
        <f>IFERROR(ROUND(K1230*1.1,0),"")</f>
        <v>1980</v>
      </c>
      <c r="M1230" s="614"/>
    </row>
    <row r="1231" spans="1:13" ht="19.899999999999999" customHeight="1" thickBot="1">
      <c r="A1231" s="589"/>
      <c r="B1231" s="590"/>
      <c r="C1231" s="591"/>
      <c r="D1231" s="592"/>
      <c r="E1231" s="593"/>
      <c r="F1231" s="594"/>
      <c r="G1231" s="594"/>
      <c r="H1231" s="595"/>
      <c r="I1231" s="595"/>
      <c r="J1231" s="594"/>
      <c r="K1231" s="596"/>
      <c r="L1231" s="595"/>
      <c r="M1231" s="597"/>
    </row>
    <row r="1232" spans="1:13" ht="19.899999999999999" customHeight="1" thickTop="1">
      <c r="A1232" s="183"/>
      <c r="B1232" s="183"/>
    </row>
    <row r="1233" spans="1:13" s="60" customFormat="1" ht="20.100000000000001" customHeight="1">
      <c r="A1233" s="56"/>
      <c r="B1233" s="56"/>
      <c r="C1233" s="101"/>
      <c r="D1233" s="56"/>
      <c r="E1233" s="52"/>
      <c r="F1233" s="56"/>
      <c r="G1233" s="56"/>
      <c r="H1233" s="53"/>
      <c r="I1233" s="53"/>
      <c r="J1233" s="56"/>
      <c r="K1233" s="56"/>
      <c r="L1233" s="53"/>
      <c r="M1233" s="56"/>
    </row>
    <row r="1234" spans="1:13" s="277" customFormat="1" ht="20.100000000000001" customHeight="1">
      <c r="A1234" s="824" t="s">
        <v>1276</v>
      </c>
      <c r="B1234" s="825"/>
      <c r="C1234" s="825"/>
      <c r="D1234" s="826"/>
      <c r="E1234" s="253"/>
      <c r="F1234" s="254"/>
      <c r="G1234" s="254"/>
      <c r="H1234" s="255"/>
      <c r="I1234" s="255"/>
      <c r="J1234" s="256"/>
      <c r="K1234" s="255"/>
      <c r="L1234" s="255"/>
      <c r="M1234" s="254"/>
    </row>
    <row r="1235" spans="1:13" s="277" customFormat="1" ht="20.100000000000001" customHeight="1" thickBot="1">
      <c r="A1235" s="259"/>
      <c r="B1235" s="259"/>
      <c r="C1235" s="398"/>
      <c r="D1235" s="398"/>
      <c r="E1235" s="253"/>
      <c r="F1235" s="254"/>
      <c r="G1235" s="254"/>
      <c r="H1235" s="255"/>
      <c r="I1235" s="255"/>
      <c r="J1235" s="256"/>
      <c r="K1235" s="255"/>
      <c r="L1235" s="255"/>
      <c r="M1235" s="254"/>
    </row>
    <row r="1236" spans="1:13" s="258" customFormat="1" ht="20.100000000000001" customHeight="1" thickTop="1" thickBot="1">
      <c r="A1236" s="575" t="s">
        <v>1780</v>
      </c>
      <c r="B1236" s="724" t="s">
        <v>1781</v>
      </c>
      <c r="C1236" s="823" t="s">
        <v>18</v>
      </c>
      <c r="D1236" s="823"/>
      <c r="E1236" s="576"/>
      <c r="F1236" s="724" t="s">
        <v>1782</v>
      </c>
      <c r="G1236" s="724" t="s">
        <v>1783</v>
      </c>
      <c r="H1236" s="577" t="s">
        <v>21</v>
      </c>
      <c r="I1236" s="577" t="s">
        <v>22</v>
      </c>
      <c r="J1236" s="578"/>
      <c r="K1236" s="577"/>
      <c r="L1236" s="577" t="s">
        <v>23</v>
      </c>
      <c r="M1236" s="579" t="s">
        <v>1784</v>
      </c>
    </row>
    <row r="1237" spans="1:13" ht="19.899999999999999" customHeight="1">
      <c r="A1237" s="580" t="s">
        <v>1277</v>
      </c>
      <c r="B1237" s="581" t="s">
        <v>1278</v>
      </c>
      <c r="C1237" s="582">
        <v>40410</v>
      </c>
      <c r="D1237" s="583"/>
      <c r="E1237" s="584"/>
      <c r="F1237" s="585"/>
      <c r="G1237" s="585"/>
      <c r="H1237" s="586"/>
      <c r="I1237" s="586" t="str">
        <f>IF(ROUND(H1237*1.1,0)=0,"",ROUND(H1237*1.1,0))</f>
        <v/>
      </c>
      <c r="J1237" s="585"/>
      <c r="K1237" s="587" t="str">
        <f>IF(ROUND(H1237*0.9,0)=0,"",ROUND(H1237*0.9,0))</f>
        <v/>
      </c>
      <c r="L1237" s="586" t="str">
        <f>IFERROR(ROUND(K1237*1.1,0),"")</f>
        <v/>
      </c>
      <c r="M1237" s="588"/>
    </row>
    <row r="1238" spans="1:13" ht="19.899999999999999" customHeight="1">
      <c r="A1238" s="606" t="s">
        <v>1279</v>
      </c>
      <c r="B1238" s="607" t="s">
        <v>1250</v>
      </c>
      <c r="C1238" s="608">
        <v>40420</v>
      </c>
      <c r="D1238" s="609"/>
      <c r="E1238" s="610"/>
      <c r="F1238" s="611"/>
      <c r="G1238" s="611"/>
      <c r="H1238" s="612"/>
      <c r="I1238" s="612" t="str">
        <f>IF(ROUND(H1238*1.1,0)=0,"",ROUND(H1238*1.1,0))</f>
        <v/>
      </c>
      <c r="J1238" s="611"/>
      <c r="K1238" s="613" t="str">
        <f>IF(ROUND(H1238*0.9,0)=0,"",ROUND(H1238*0.9,0))</f>
        <v/>
      </c>
      <c r="L1238" s="612" t="str">
        <f>IFERROR(ROUND(K1238*1.1,0),"")</f>
        <v/>
      </c>
      <c r="M1238" s="614"/>
    </row>
    <row r="1239" spans="1:13" ht="19.899999999999999" customHeight="1">
      <c r="A1239" s="606" t="s">
        <v>1280</v>
      </c>
      <c r="B1239" s="607" t="s">
        <v>1281</v>
      </c>
      <c r="C1239" s="608">
        <v>40430</v>
      </c>
      <c r="D1239" s="609"/>
      <c r="E1239" s="610"/>
      <c r="F1239" s="611"/>
      <c r="G1239" s="611"/>
      <c r="H1239" s="612"/>
      <c r="I1239" s="612" t="str">
        <f>IF(ROUND(H1239*1.1,0)=0,"",ROUND(H1239*1.1,0))</f>
        <v/>
      </c>
      <c r="J1239" s="611"/>
      <c r="K1239" s="613" t="str">
        <f>IF(ROUND(H1239*0.9,0)=0,"",ROUND(H1239*0.9,0))</f>
        <v/>
      </c>
      <c r="L1239" s="612" t="str">
        <f>IFERROR(ROUND(K1239*1.1,0),"")</f>
        <v/>
      </c>
      <c r="M1239" s="614"/>
    </row>
    <row r="1240" spans="1:13" ht="19.899999999999999" customHeight="1" thickBot="1">
      <c r="A1240" s="589"/>
      <c r="B1240" s="590"/>
      <c r="C1240" s="591"/>
      <c r="D1240" s="592"/>
      <c r="E1240" s="593"/>
      <c r="F1240" s="594"/>
      <c r="G1240" s="594"/>
      <c r="H1240" s="595"/>
      <c r="I1240" s="595"/>
      <c r="J1240" s="594"/>
      <c r="K1240" s="596"/>
      <c r="L1240" s="595"/>
      <c r="M1240" s="597"/>
    </row>
    <row r="1241" spans="1:13" ht="19.899999999999999" customHeight="1" thickTop="1">
      <c r="A1241" s="183"/>
      <c r="B1241" s="183"/>
    </row>
    <row r="1242" spans="1:13" s="60" customFormat="1" ht="20.100000000000001" customHeight="1">
      <c r="A1242" s="56"/>
      <c r="B1242" s="56"/>
      <c r="C1242" s="101"/>
      <c r="D1242" s="56"/>
      <c r="E1242" s="52"/>
      <c r="F1242" s="56"/>
      <c r="G1242" s="56"/>
      <c r="H1242" s="53"/>
      <c r="I1242" s="53"/>
      <c r="J1242" s="56"/>
      <c r="K1242" s="56"/>
      <c r="L1242" s="53"/>
      <c r="M1242" s="56"/>
    </row>
    <row r="1243" spans="1:13" s="277" customFormat="1" ht="20.100000000000001" customHeight="1">
      <c r="A1243" s="824" t="s">
        <v>1282</v>
      </c>
      <c r="B1243" s="825"/>
      <c r="C1243" s="825"/>
      <c r="D1243" s="826"/>
      <c r="E1243" s="253"/>
      <c r="F1243" s="254"/>
      <c r="G1243" s="254"/>
      <c r="H1243" s="255"/>
      <c r="I1243" s="255"/>
      <c r="J1243" s="256"/>
      <c r="K1243" s="255"/>
      <c r="L1243" s="255"/>
      <c r="M1243" s="254"/>
    </row>
    <row r="1244" spans="1:13" s="277" customFormat="1" ht="20.100000000000001" customHeight="1" thickBot="1">
      <c r="A1244" s="259"/>
      <c r="B1244" s="259"/>
      <c r="C1244" s="398"/>
      <c r="D1244" s="398"/>
      <c r="E1244" s="253"/>
      <c r="F1244" s="254"/>
      <c r="G1244" s="254"/>
      <c r="H1244" s="255"/>
      <c r="I1244" s="255"/>
      <c r="J1244" s="256"/>
      <c r="K1244" s="255"/>
      <c r="L1244" s="255"/>
      <c r="M1244" s="254"/>
    </row>
    <row r="1245" spans="1:13" s="258" customFormat="1" ht="20.100000000000001" customHeight="1" thickTop="1" thickBot="1">
      <c r="A1245" s="575" t="s">
        <v>1780</v>
      </c>
      <c r="B1245" s="724" t="s">
        <v>1781</v>
      </c>
      <c r="C1245" s="823" t="s">
        <v>18</v>
      </c>
      <c r="D1245" s="823"/>
      <c r="E1245" s="576"/>
      <c r="F1245" s="724" t="s">
        <v>1782</v>
      </c>
      <c r="G1245" s="724" t="s">
        <v>1783</v>
      </c>
      <c r="H1245" s="577" t="s">
        <v>21</v>
      </c>
      <c r="I1245" s="577" t="s">
        <v>22</v>
      </c>
      <c r="J1245" s="578"/>
      <c r="K1245" s="577"/>
      <c r="L1245" s="577" t="s">
        <v>23</v>
      </c>
      <c r="M1245" s="579" t="s">
        <v>1784</v>
      </c>
    </row>
    <row r="1246" spans="1:13" ht="19.899999999999999" customHeight="1">
      <c r="A1246" s="618" t="s">
        <v>1283</v>
      </c>
      <c r="B1246" s="619" t="s">
        <v>254</v>
      </c>
      <c r="C1246" s="582">
        <v>40451</v>
      </c>
      <c r="D1246" s="583"/>
      <c r="E1246" s="584"/>
      <c r="F1246" s="585" t="s">
        <v>1284</v>
      </c>
      <c r="G1246" s="585" t="s">
        <v>1285</v>
      </c>
      <c r="H1246" s="586">
        <v>2100</v>
      </c>
      <c r="I1246" s="586">
        <f t="shared" ref="I1246:I1280" si="99">IF(ROUND(H1246*1.1,0)=0,"",ROUND(H1246*1.1,0))</f>
        <v>2310</v>
      </c>
      <c r="J1246" s="585"/>
      <c r="K1246" s="587">
        <f t="shared" ref="K1246:K1280" si="100">IF(ROUND(H1246*0.9,0)=0,"",ROUND(H1246*0.9,0))</f>
        <v>1890</v>
      </c>
      <c r="L1246" s="586">
        <f t="shared" ref="L1246:L1280" si="101">IFERROR(ROUND(K1246*1.1,0),"")</f>
        <v>2079</v>
      </c>
      <c r="M1246" s="588"/>
    </row>
    <row r="1247" spans="1:13" ht="19.899999999999999" customHeight="1">
      <c r="A1247" s="580"/>
      <c r="B1247" s="581"/>
      <c r="C1247" s="608">
        <v>40452</v>
      </c>
      <c r="D1247" s="609"/>
      <c r="E1247" s="610" t="s">
        <v>54</v>
      </c>
      <c r="F1247" s="611" t="s">
        <v>1286</v>
      </c>
      <c r="G1247" s="611" t="s">
        <v>1287</v>
      </c>
      <c r="H1247" s="612">
        <v>2000</v>
      </c>
      <c r="I1247" s="612">
        <f t="shared" si="99"/>
        <v>2200</v>
      </c>
      <c r="J1247" s="611" t="s">
        <v>1820</v>
      </c>
      <c r="K1247" s="613">
        <f>IF(ROUND(H1247*0.95,0)=0,"",ROUND(H1247*0.95,0))</f>
        <v>1900</v>
      </c>
      <c r="L1247" s="612">
        <f t="shared" si="101"/>
        <v>2090</v>
      </c>
      <c r="M1247" s="620" t="s">
        <v>849</v>
      </c>
    </row>
    <row r="1248" spans="1:13" ht="19.899999999999999" customHeight="1">
      <c r="A1248" s="606" t="s">
        <v>2033</v>
      </c>
      <c r="B1248" s="607" t="s">
        <v>1288</v>
      </c>
      <c r="C1248" s="608">
        <v>40520</v>
      </c>
      <c r="D1248" s="609"/>
      <c r="E1248" s="610"/>
      <c r="F1248" s="611"/>
      <c r="G1248" s="611"/>
      <c r="H1248" s="612"/>
      <c r="I1248" s="612" t="str">
        <f t="shared" si="99"/>
        <v/>
      </c>
      <c r="J1248" s="611"/>
      <c r="K1248" s="613" t="str">
        <f t="shared" si="100"/>
        <v/>
      </c>
      <c r="L1248" s="612" t="str">
        <f t="shared" si="101"/>
        <v/>
      </c>
      <c r="M1248" s="614"/>
    </row>
    <row r="1249" spans="1:13" ht="19.899999999999999" customHeight="1">
      <c r="A1249" s="606" t="s">
        <v>1289</v>
      </c>
      <c r="B1249" s="607" t="s">
        <v>1290</v>
      </c>
      <c r="C1249" s="608">
        <v>40540</v>
      </c>
      <c r="D1249" s="609"/>
      <c r="E1249" s="610"/>
      <c r="F1249" s="611"/>
      <c r="G1249" s="611"/>
      <c r="H1249" s="612"/>
      <c r="I1249" s="612" t="str">
        <f t="shared" si="99"/>
        <v/>
      </c>
      <c r="J1249" s="611"/>
      <c r="K1249" s="613" t="str">
        <f t="shared" si="100"/>
        <v/>
      </c>
      <c r="L1249" s="612" t="str">
        <f t="shared" si="101"/>
        <v/>
      </c>
      <c r="M1249" s="614"/>
    </row>
    <row r="1250" spans="1:13" ht="19.899999999999999" customHeight="1">
      <c r="A1250" s="606" t="s">
        <v>1291</v>
      </c>
      <c r="B1250" s="607" t="s">
        <v>1292</v>
      </c>
      <c r="C1250" s="608">
        <v>40550</v>
      </c>
      <c r="D1250" s="609"/>
      <c r="E1250" s="610" t="s">
        <v>54</v>
      </c>
      <c r="F1250" s="611" t="s">
        <v>1293</v>
      </c>
      <c r="G1250" s="611" t="s">
        <v>92</v>
      </c>
      <c r="H1250" s="612">
        <v>2500</v>
      </c>
      <c r="I1250" s="612">
        <f t="shared" si="99"/>
        <v>2750</v>
      </c>
      <c r="J1250" s="611"/>
      <c r="K1250" s="613">
        <f t="shared" si="100"/>
        <v>2250</v>
      </c>
      <c r="L1250" s="612">
        <f t="shared" si="101"/>
        <v>2475</v>
      </c>
      <c r="M1250" s="614"/>
    </row>
    <row r="1251" spans="1:13" ht="19.899999999999999" customHeight="1">
      <c r="A1251" s="606" t="s">
        <v>1294</v>
      </c>
      <c r="B1251" s="607" t="s">
        <v>1295</v>
      </c>
      <c r="C1251" s="608">
        <v>40600</v>
      </c>
      <c r="D1251" s="609"/>
      <c r="E1251" s="610"/>
      <c r="F1251" s="611"/>
      <c r="G1251" s="611"/>
      <c r="H1251" s="612"/>
      <c r="I1251" s="612" t="str">
        <f t="shared" si="99"/>
        <v/>
      </c>
      <c r="J1251" s="611"/>
      <c r="K1251" s="613" t="str">
        <f t="shared" si="100"/>
        <v/>
      </c>
      <c r="L1251" s="612" t="str">
        <f t="shared" si="101"/>
        <v/>
      </c>
      <c r="M1251" s="614"/>
    </row>
    <row r="1252" spans="1:13" ht="19.899999999999999" customHeight="1">
      <c r="A1252" s="606" t="s">
        <v>1296</v>
      </c>
      <c r="B1252" s="607" t="s">
        <v>1266</v>
      </c>
      <c r="C1252" s="608">
        <v>40640</v>
      </c>
      <c r="D1252" s="609"/>
      <c r="E1252" s="610"/>
      <c r="F1252" s="611"/>
      <c r="G1252" s="611"/>
      <c r="H1252" s="612"/>
      <c r="I1252" s="612" t="str">
        <f t="shared" si="99"/>
        <v/>
      </c>
      <c r="J1252" s="611"/>
      <c r="K1252" s="613" t="str">
        <f t="shared" si="100"/>
        <v/>
      </c>
      <c r="L1252" s="612" t="str">
        <f t="shared" si="101"/>
        <v/>
      </c>
      <c r="M1252" s="614"/>
    </row>
    <row r="1253" spans="1:13" ht="19.899999999999999" customHeight="1">
      <c r="A1253" s="606" t="s">
        <v>1297</v>
      </c>
      <c r="B1253" s="607" t="s">
        <v>134</v>
      </c>
      <c r="C1253" s="608">
        <v>40651</v>
      </c>
      <c r="D1253" s="609"/>
      <c r="E1253" s="610"/>
      <c r="F1253" s="611" t="s">
        <v>1298</v>
      </c>
      <c r="G1253" s="611" t="s">
        <v>178</v>
      </c>
      <c r="H1253" s="612">
        <v>2200</v>
      </c>
      <c r="I1253" s="612">
        <f t="shared" si="99"/>
        <v>2420</v>
      </c>
      <c r="J1253" s="611"/>
      <c r="K1253" s="613">
        <f t="shared" si="100"/>
        <v>1980</v>
      </c>
      <c r="L1253" s="612">
        <f t="shared" si="101"/>
        <v>2178</v>
      </c>
      <c r="M1253" s="614"/>
    </row>
    <row r="1254" spans="1:13" ht="19.899999999999999" customHeight="1">
      <c r="A1254" s="606" t="s">
        <v>1297</v>
      </c>
      <c r="B1254" s="607" t="s">
        <v>134</v>
      </c>
      <c r="C1254" s="608">
        <v>40652</v>
      </c>
      <c r="D1254" s="609"/>
      <c r="E1254" s="610"/>
      <c r="F1254" s="611" t="s">
        <v>1299</v>
      </c>
      <c r="G1254" s="611" t="s">
        <v>178</v>
      </c>
      <c r="H1254" s="612">
        <v>1500</v>
      </c>
      <c r="I1254" s="612">
        <f t="shared" si="99"/>
        <v>1650</v>
      </c>
      <c r="J1254" s="611"/>
      <c r="K1254" s="613">
        <f t="shared" si="100"/>
        <v>1350</v>
      </c>
      <c r="L1254" s="612">
        <f t="shared" si="101"/>
        <v>1485</v>
      </c>
      <c r="M1254" s="614"/>
    </row>
    <row r="1255" spans="1:13" ht="19.899999999999999" customHeight="1">
      <c r="A1255" s="606" t="s">
        <v>1300</v>
      </c>
      <c r="B1255" s="607" t="s">
        <v>1292</v>
      </c>
      <c r="C1255" s="608">
        <v>40810</v>
      </c>
      <c r="D1255" s="609"/>
      <c r="E1255" s="610" t="s">
        <v>54</v>
      </c>
      <c r="F1255" s="611" t="s">
        <v>1301</v>
      </c>
      <c r="G1255" s="611" t="s">
        <v>846</v>
      </c>
      <c r="H1255" s="612">
        <v>2000</v>
      </c>
      <c r="I1255" s="612">
        <f t="shared" si="99"/>
        <v>2200</v>
      </c>
      <c r="J1255" s="611"/>
      <c r="K1255" s="613">
        <f t="shared" si="100"/>
        <v>1800</v>
      </c>
      <c r="L1255" s="612">
        <f t="shared" si="101"/>
        <v>1980</v>
      </c>
      <c r="M1255" s="614"/>
    </row>
    <row r="1256" spans="1:13" ht="19.899999999999999" customHeight="1">
      <c r="A1256" s="606" t="s">
        <v>1302</v>
      </c>
      <c r="B1256" s="607" t="s">
        <v>1303</v>
      </c>
      <c r="C1256" s="608">
        <v>40830</v>
      </c>
      <c r="D1256" s="609"/>
      <c r="E1256" s="610"/>
      <c r="F1256" s="611" t="s">
        <v>1304</v>
      </c>
      <c r="G1256" s="611" t="s">
        <v>790</v>
      </c>
      <c r="H1256" s="612">
        <v>2000</v>
      </c>
      <c r="I1256" s="612">
        <f t="shared" si="99"/>
        <v>2200</v>
      </c>
      <c r="J1256" s="611"/>
      <c r="K1256" s="613">
        <f t="shared" si="100"/>
        <v>1800</v>
      </c>
      <c r="L1256" s="612">
        <f t="shared" si="101"/>
        <v>1980</v>
      </c>
      <c r="M1256" s="614"/>
    </row>
    <row r="1257" spans="1:13" ht="19.899999999999999" customHeight="1">
      <c r="A1257" s="606" t="s">
        <v>1305</v>
      </c>
      <c r="B1257" s="607" t="s">
        <v>1306</v>
      </c>
      <c r="C1257" s="608">
        <v>40840</v>
      </c>
      <c r="D1257" s="609"/>
      <c r="E1257" s="610"/>
      <c r="F1257" s="611"/>
      <c r="G1257" s="611"/>
      <c r="H1257" s="612"/>
      <c r="I1257" s="612" t="str">
        <f t="shared" si="99"/>
        <v/>
      </c>
      <c r="J1257" s="611"/>
      <c r="K1257" s="613" t="str">
        <f t="shared" si="100"/>
        <v/>
      </c>
      <c r="L1257" s="612" t="str">
        <f t="shared" si="101"/>
        <v/>
      </c>
      <c r="M1257" s="614"/>
    </row>
    <row r="1258" spans="1:13" ht="19.899999999999999" customHeight="1">
      <c r="A1258" s="606" t="s">
        <v>1307</v>
      </c>
      <c r="B1258" s="607" t="s">
        <v>1308</v>
      </c>
      <c r="C1258" s="608">
        <v>40860</v>
      </c>
      <c r="D1258" s="609"/>
      <c r="E1258" s="610"/>
      <c r="F1258" s="611" t="s">
        <v>1309</v>
      </c>
      <c r="G1258" s="611" t="s">
        <v>326</v>
      </c>
      <c r="H1258" s="612">
        <v>920</v>
      </c>
      <c r="I1258" s="612">
        <f t="shared" si="99"/>
        <v>1012</v>
      </c>
      <c r="J1258" s="611"/>
      <c r="K1258" s="613">
        <f t="shared" si="100"/>
        <v>828</v>
      </c>
      <c r="L1258" s="612">
        <f t="shared" si="101"/>
        <v>911</v>
      </c>
      <c r="M1258" s="614"/>
    </row>
    <row r="1259" spans="1:13" ht="19.899999999999999" customHeight="1">
      <c r="A1259" s="606" t="s">
        <v>1310</v>
      </c>
      <c r="B1259" s="607" t="s">
        <v>1308</v>
      </c>
      <c r="C1259" s="608">
        <v>40870</v>
      </c>
      <c r="D1259" s="609"/>
      <c r="E1259" s="610"/>
      <c r="F1259" s="611"/>
      <c r="G1259" s="611"/>
      <c r="H1259" s="612"/>
      <c r="I1259" s="612" t="str">
        <f t="shared" si="99"/>
        <v/>
      </c>
      <c r="J1259" s="611"/>
      <c r="K1259" s="613" t="str">
        <f t="shared" si="100"/>
        <v/>
      </c>
      <c r="L1259" s="612" t="str">
        <f t="shared" si="101"/>
        <v/>
      </c>
      <c r="M1259" s="614"/>
    </row>
    <row r="1260" spans="1:13" ht="19.899999999999999" customHeight="1">
      <c r="A1260" s="606" t="s">
        <v>1311</v>
      </c>
      <c r="B1260" s="607" t="s">
        <v>1312</v>
      </c>
      <c r="C1260" s="608">
        <v>40880</v>
      </c>
      <c r="D1260" s="609"/>
      <c r="E1260" s="610"/>
      <c r="F1260" s="611" t="s">
        <v>1313</v>
      </c>
      <c r="G1260" s="611" t="s">
        <v>1314</v>
      </c>
      <c r="H1260" s="612">
        <v>2800</v>
      </c>
      <c r="I1260" s="612">
        <f t="shared" si="99"/>
        <v>3080</v>
      </c>
      <c r="J1260" s="611"/>
      <c r="K1260" s="613">
        <f t="shared" si="100"/>
        <v>2520</v>
      </c>
      <c r="L1260" s="612">
        <f t="shared" si="101"/>
        <v>2772</v>
      </c>
      <c r="M1260" s="614"/>
    </row>
    <row r="1261" spans="1:13" ht="19.899999999999999" customHeight="1">
      <c r="A1261" s="606" t="s">
        <v>1315</v>
      </c>
      <c r="B1261" s="607" t="s">
        <v>1316</v>
      </c>
      <c r="C1261" s="608">
        <v>40890</v>
      </c>
      <c r="D1261" s="609"/>
      <c r="E1261" s="610"/>
      <c r="F1261" s="611" t="s">
        <v>1677</v>
      </c>
      <c r="G1261" s="611" t="s">
        <v>1314</v>
      </c>
      <c r="H1261" s="612">
        <v>2600</v>
      </c>
      <c r="I1261" s="612">
        <f t="shared" si="99"/>
        <v>2860</v>
      </c>
      <c r="J1261" s="611"/>
      <c r="K1261" s="613">
        <f t="shared" si="100"/>
        <v>2340</v>
      </c>
      <c r="L1261" s="612">
        <f t="shared" si="101"/>
        <v>2574</v>
      </c>
      <c r="M1261" s="614"/>
    </row>
    <row r="1262" spans="1:13" ht="19.899999999999999" customHeight="1">
      <c r="A1262" s="606" t="s">
        <v>1317</v>
      </c>
      <c r="B1262" s="607" t="s">
        <v>1312</v>
      </c>
      <c r="C1262" s="608">
        <v>40900</v>
      </c>
      <c r="D1262" s="609"/>
      <c r="E1262" s="610"/>
      <c r="F1262" s="611" t="s">
        <v>1318</v>
      </c>
      <c r="G1262" s="611" t="s">
        <v>178</v>
      </c>
      <c r="H1262" s="612">
        <v>2200</v>
      </c>
      <c r="I1262" s="612">
        <f t="shared" si="99"/>
        <v>2420</v>
      </c>
      <c r="J1262" s="611"/>
      <c r="K1262" s="613">
        <f t="shared" si="100"/>
        <v>1980</v>
      </c>
      <c r="L1262" s="612">
        <f t="shared" si="101"/>
        <v>2178</v>
      </c>
      <c r="M1262" s="614"/>
    </row>
    <row r="1263" spans="1:13" ht="19.899999999999999" customHeight="1">
      <c r="A1263" s="606" t="s">
        <v>1319</v>
      </c>
      <c r="B1263" s="607" t="s">
        <v>1320</v>
      </c>
      <c r="C1263" s="608">
        <v>40910</v>
      </c>
      <c r="D1263" s="609"/>
      <c r="E1263" s="610"/>
      <c r="F1263" s="611" t="s">
        <v>1321</v>
      </c>
      <c r="G1263" s="611" t="s">
        <v>1322</v>
      </c>
      <c r="H1263" s="612">
        <v>1800</v>
      </c>
      <c r="I1263" s="612">
        <f t="shared" si="99"/>
        <v>1980</v>
      </c>
      <c r="J1263" s="611"/>
      <c r="K1263" s="613">
        <f t="shared" si="100"/>
        <v>1620</v>
      </c>
      <c r="L1263" s="612">
        <f t="shared" si="101"/>
        <v>1782</v>
      </c>
      <c r="M1263" s="614"/>
    </row>
    <row r="1264" spans="1:13" ht="19.899999999999999" customHeight="1">
      <c r="A1264" s="606" t="s">
        <v>1323</v>
      </c>
      <c r="B1264" s="607" t="s">
        <v>133</v>
      </c>
      <c r="C1264" s="608">
        <v>40920</v>
      </c>
      <c r="D1264" s="609"/>
      <c r="E1264" s="610"/>
      <c r="F1264" s="611"/>
      <c r="G1264" s="611"/>
      <c r="H1264" s="612"/>
      <c r="I1264" s="612" t="str">
        <f t="shared" si="99"/>
        <v/>
      </c>
      <c r="J1264" s="611"/>
      <c r="K1264" s="613" t="str">
        <f t="shared" si="100"/>
        <v/>
      </c>
      <c r="L1264" s="612" t="str">
        <f t="shared" si="101"/>
        <v/>
      </c>
      <c r="M1264" s="614"/>
    </row>
    <row r="1265" spans="1:13" ht="19.899999999999999" customHeight="1">
      <c r="A1265" s="606" t="s">
        <v>1324</v>
      </c>
      <c r="B1265" s="607" t="s">
        <v>1325</v>
      </c>
      <c r="C1265" s="608">
        <v>40930</v>
      </c>
      <c r="D1265" s="609"/>
      <c r="E1265" s="610"/>
      <c r="F1265" s="611"/>
      <c r="G1265" s="611"/>
      <c r="H1265" s="612"/>
      <c r="I1265" s="612" t="str">
        <f t="shared" si="99"/>
        <v/>
      </c>
      <c r="J1265" s="611"/>
      <c r="K1265" s="613" t="str">
        <f t="shared" si="100"/>
        <v/>
      </c>
      <c r="L1265" s="612" t="str">
        <f t="shared" si="101"/>
        <v/>
      </c>
      <c r="M1265" s="614"/>
    </row>
    <row r="1266" spans="1:13" ht="19.899999999999999" customHeight="1">
      <c r="A1266" s="606" t="s">
        <v>2034</v>
      </c>
      <c r="B1266" s="607" t="s">
        <v>1259</v>
      </c>
      <c r="C1266" s="608">
        <v>40940</v>
      </c>
      <c r="D1266" s="609"/>
      <c r="E1266" s="610"/>
      <c r="F1266" s="611" t="s">
        <v>1840</v>
      </c>
      <c r="G1266" s="611"/>
      <c r="H1266" s="612"/>
      <c r="I1266" s="612" t="str">
        <f t="shared" si="99"/>
        <v/>
      </c>
      <c r="J1266" s="611"/>
      <c r="K1266" s="613" t="str">
        <f t="shared" si="100"/>
        <v/>
      </c>
      <c r="L1266" s="612" t="str">
        <f t="shared" si="101"/>
        <v/>
      </c>
      <c r="M1266" s="614"/>
    </row>
    <row r="1267" spans="1:13" ht="19.899999999999999" customHeight="1">
      <c r="A1267" s="606" t="s">
        <v>1326</v>
      </c>
      <c r="B1267" s="607" t="s">
        <v>1295</v>
      </c>
      <c r="C1267" s="608">
        <v>40950</v>
      </c>
      <c r="D1267" s="609"/>
      <c r="E1267" s="610"/>
      <c r="F1267" s="611"/>
      <c r="G1267" s="611"/>
      <c r="H1267" s="612"/>
      <c r="I1267" s="612" t="str">
        <f t="shared" si="99"/>
        <v/>
      </c>
      <c r="J1267" s="611"/>
      <c r="K1267" s="613" t="str">
        <f t="shared" si="100"/>
        <v/>
      </c>
      <c r="L1267" s="612" t="str">
        <f t="shared" si="101"/>
        <v/>
      </c>
      <c r="M1267" s="614"/>
    </row>
    <row r="1268" spans="1:13" ht="19.899999999999999" customHeight="1">
      <c r="A1268" s="606" t="s">
        <v>2035</v>
      </c>
      <c r="B1268" s="607" t="s">
        <v>1327</v>
      </c>
      <c r="C1268" s="608">
        <v>40960</v>
      </c>
      <c r="D1268" s="609"/>
      <c r="E1268" s="610"/>
      <c r="F1268" s="611" t="s">
        <v>1328</v>
      </c>
      <c r="G1268" s="611" t="s">
        <v>1329</v>
      </c>
      <c r="H1268" s="612">
        <v>2000</v>
      </c>
      <c r="I1268" s="612">
        <f t="shared" si="99"/>
        <v>2200</v>
      </c>
      <c r="J1268" s="611"/>
      <c r="K1268" s="613">
        <f t="shared" si="100"/>
        <v>1800</v>
      </c>
      <c r="L1268" s="612">
        <f t="shared" si="101"/>
        <v>1980</v>
      </c>
      <c r="M1268" s="614"/>
    </row>
    <row r="1269" spans="1:13" ht="19.899999999999999" customHeight="1">
      <c r="A1269" s="606" t="s">
        <v>1330</v>
      </c>
      <c r="B1269" s="607" t="s">
        <v>1331</v>
      </c>
      <c r="C1269" s="608">
        <v>40970</v>
      </c>
      <c r="D1269" s="609"/>
      <c r="E1269" s="610"/>
      <c r="F1269" s="611"/>
      <c r="G1269" s="611"/>
      <c r="H1269" s="612"/>
      <c r="I1269" s="612" t="str">
        <f t="shared" si="99"/>
        <v/>
      </c>
      <c r="J1269" s="611"/>
      <c r="K1269" s="613" t="str">
        <f t="shared" si="100"/>
        <v/>
      </c>
      <c r="L1269" s="612" t="str">
        <f t="shared" si="101"/>
        <v/>
      </c>
      <c r="M1269" s="614"/>
    </row>
    <row r="1270" spans="1:13" ht="19.899999999999999" customHeight="1">
      <c r="A1270" s="606" t="s">
        <v>1779</v>
      </c>
      <c r="B1270" s="607" t="s">
        <v>48</v>
      </c>
      <c r="C1270" s="615">
        <v>10260</v>
      </c>
      <c r="D1270" s="609"/>
      <c r="E1270" s="610"/>
      <c r="F1270" s="611" t="s">
        <v>49</v>
      </c>
      <c r="G1270" s="611" t="s">
        <v>50</v>
      </c>
      <c r="H1270" s="612">
        <v>2500</v>
      </c>
      <c r="I1270" s="612">
        <f t="shared" si="99"/>
        <v>2750</v>
      </c>
      <c r="J1270" s="611"/>
      <c r="K1270" s="613">
        <f t="shared" si="100"/>
        <v>2250</v>
      </c>
      <c r="L1270" s="612">
        <f t="shared" si="101"/>
        <v>2475</v>
      </c>
      <c r="M1270" s="614"/>
    </row>
    <row r="1271" spans="1:13" ht="19.899999999999999" customHeight="1">
      <c r="A1271" s="606" t="s">
        <v>1332</v>
      </c>
      <c r="B1271" s="607" t="s">
        <v>1312</v>
      </c>
      <c r="C1271" s="608">
        <v>40990</v>
      </c>
      <c r="D1271" s="609"/>
      <c r="E1271" s="610"/>
      <c r="F1271" s="611" t="s">
        <v>1333</v>
      </c>
      <c r="G1271" s="611" t="s">
        <v>1334</v>
      </c>
      <c r="H1271" s="612">
        <v>2800</v>
      </c>
      <c r="I1271" s="612">
        <f t="shared" si="99"/>
        <v>3080</v>
      </c>
      <c r="J1271" s="611"/>
      <c r="K1271" s="613">
        <f t="shared" si="100"/>
        <v>2520</v>
      </c>
      <c r="L1271" s="612">
        <f t="shared" si="101"/>
        <v>2772</v>
      </c>
      <c r="M1271" s="614"/>
    </row>
    <row r="1272" spans="1:13" ht="19.899999999999999" customHeight="1">
      <c r="A1272" s="606" t="s">
        <v>1335</v>
      </c>
      <c r="B1272" s="607" t="s">
        <v>1316</v>
      </c>
      <c r="C1272" s="608">
        <v>41000</v>
      </c>
      <c r="D1272" s="609"/>
      <c r="E1272" s="610"/>
      <c r="F1272" s="611"/>
      <c r="G1272" s="611"/>
      <c r="H1272" s="612"/>
      <c r="I1272" s="612" t="str">
        <f t="shared" si="99"/>
        <v/>
      </c>
      <c r="J1272" s="611"/>
      <c r="K1272" s="613" t="str">
        <f t="shared" si="100"/>
        <v/>
      </c>
      <c r="L1272" s="612" t="str">
        <f t="shared" si="101"/>
        <v/>
      </c>
      <c r="M1272" s="614"/>
    </row>
    <row r="1273" spans="1:13" ht="19.899999999999999" customHeight="1">
      <c r="A1273" s="606" t="s">
        <v>1336</v>
      </c>
      <c r="B1273" s="607" t="s">
        <v>1337</v>
      </c>
      <c r="C1273" s="608">
        <v>41010</v>
      </c>
      <c r="D1273" s="609"/>
      <c r="E1273" s="610"/>
      <c r="F1273" s="611"/>
      <c r="G1273" s="611"/>
      <c r="H1273" s="612"/>
      <c r="I1273" s="612" t="str">
        <f t="shared" si="99"/>
        <v/>
      </c>
      <c r="J1273" s="611"/>
      <c r="K1273" s="613" t="str">
        <f t="shared" si="100"/>
        <v/>
      </c>
      <c r="L1273" s="612" t="str">
        <f t="shared" si="101"/>
        <v/>
      </c>
      <c r="M1273" s="614"/>
    </row>
    <row r="1274" spans="1:13" ht="19.899999999999999" customHeight="1">
      <c r="A1274" s="606" t="s">
        <v>1338</v>
      </c>
      <c r="B1274" s="607" t="s">
        <v>1339</v>
      </c>
      <c r="C1274" s="608">
        <v>41020</v>
      </c>
      <c r="D1274" s="609"/>
      <c r="E1274" s="610"/>
      <c r="F1274" s="611" t="s">
        <v>1340</v>
      </c>
      <c r="G1274" s="611" t="s">
        <v>178</v>
      </c>
      <c r="H1274" s="612">
        <v>1800</v>
      </c>
      <c r="I1274" s="612">
        <f t="shared" si="99"/>
        <v>1980</v>
      </c>
      <c r="J1274" s="611"/>
      <c r="K1274" s="613">
        <f t="shared" si="100"/>
        <v>1620</v>
      </c>
      <c r="L1274" s="612">
        <f t="shared" si="101"/>
        <v>1782</v>
      </c>
      <c r="M1274" s="614"/>
    </row>
    <row r="1275" spans="1:13" ht="19.899999999999999" customHeight="1">
      <c r="A1275" s="606" t="s">
        <v>1341</v>
      </c>
      <c r="B1275" s="607" t="s">
        <v>1342</v>
      </c>
      <c r="C1275" s="608">
        <v>41030</v>
      </c>
      <c r="D1275" s="609"/>
      <c r="E1275" s="610"/>
      <c r="F1275" s="611" t="s">
        <v>1343</v>
      </c>
      <c r="G1275" s="611" t="s">
        <v>178</v>
      </c>
      <c r="H1275" s="612">
        <v>2200</v>
      </c>
      <c r="I1275" s="612">
        <f t="shared" si="99"/>
        <v>2420</v>
      </c>
      <c r="J1275" s="611"/>
      <c r="K1275" s="613">
        <f t="shared" si="100"/>
        <v>1980</v>
      </c>
      <c r="L1275" s="612">
        <f t="shared" si="101"/>
        <v>2178</v>
      </c>
      <c r="M1275" s="614"/>
    </row>
    <row r="1276" spans="1:13" ht="19.899999999999999" customHeight="1">
      <c r="A1276" s="606" t="s">
        <v>1344</v>
      </c>
      <c r="B1276" s="607" t="s">
        <v>172</v>
      </c>
      <c r="C1276" s="615">
        <v>13170</v>
      </c>
      <c r="D1276" s="609"/>
      <c r="E1276" s="610"/>
      <c r="F1276" s="611" t="s">
        <v>177</v>
      </c>
      <c r="G1276" s="611" t="s">
        <v>178</v>
      </c>
      <c r="H1276" s="612">
        <v>2100</v>
      </c>
      <c r="I1276" s="612">
        <f t="shared" si="99"/>
        <v>2310</v>
      </c>
      <c r="J1276" s="611"/>
      <c r="K1276" s="613">
        <f t="shared" si="100"/>
        <v>1890</v>
      </c>
      <c r="L1276" s="612">
        <f t="shared" si="101"/>
        <v>2079</v>
      </c>
      <c r="M1276" s="614"/>
    </row>
    <row r="1277" spans="1:13" ht="19.899999999999999" customHeight="1">
      <c r="A1277" s="606" t="s">
        <v>1345</v>
      </c>
      <c r="B1277" s="607" t="s">
        <v>1346</v>
      </c>
      <c r="C1277" s="608">
        <v>41050</v>
      </c>
      <c r="D1277" s="609"/>
      <c r="E1277" s="610"/>
      <c r="F1277" s="611" t="s">
        <v>1347</v>
      </c>
      <c r="G1277" s="611" t="s">
        <v>1084</v>
      </c>
      <c r="H1277" s="612">
        <v>4000</v>
      </c>
      <c r="I1277" s="612">
        <f t="shared" si="99"/>
        <v>4400</v>
      </c>
      <c r="J1277" s="611"/>
      <c r="K1277" s="613">
        <f t="shared" si="100"/>
        <v>3600</v>
      </c>
      <c r="L1277" s="612">
        <f t="shared" si="101"/>
        <v>3960</v>
      </c>
      <c r="M1277" s="614"/>
    </row>
    <row r="1278" spans="1:13" ht="19.899999999999999" customHeight="1">
      <c r="A1278" s="616" t="s">
        <v>1348</v>
      </c>
      <c r="B1278" s="617" t="s">
        <v>1349</v>
      </c>
      <c r="C1278" s="608">
        <v>41061</v>
      </c>
      <c r="D1278" s="609"/>
      <c r="E1278" s="610"/>
      <c r="F1278" s="611" t="s">
        <v>1350</v>
      </c>
      <c r="G1278" s="611" t="s">
        <v>1351</v>
      </c>
      <c r="H1278" s="612">
        <v>1150</v>
      </c>
      <c r="I1278" s="612">
        <f t="shared" si="99"/>
        <v>1265</v>
      </c>
      <c r="J1278" s="611"/>
      <c r="K1278" s="613">
        <f t="shared" si="100"/>
        <v>1035</v>
      </c>
      <c r="L1278" s="612">
        <f t="shared" si="101"/>
        <v>1139</v>
      </c>
      <c r="M1278" s="614"/>
    </row>
    <row r="1279" spans="1:13" ht="19.899999999999999" customHeight="1">
      <c r="A1279" s="618"/>
      <c r="B1279" s="619"/>
      <c r="C1279" s="608">
        <v>41062</v>
      </c>
      <c r="D1279" s="609"/>
      <c r="E1279" s="610" t="s">
        <v>54</v>
      </c>
      <c r="F1279" s="611" t="s">
        <v>1352</v>
      </c>
      <c r="G1279" s="611" t="s">
        <v>790</v>
      </c>
      <c r="H1279" s="612">
        <v>2000</v>
      </c>
      <c r="I1279" s="612">
        <f t="shared" si="99"/>
        <v>2200</v>
      </c>
      <c r="J1279" s="611"/>
      <c r="K1279" s="613">
        <f t="shared" si="100"/>
        <v>1800</v>
      </c>
      <c r="L1279" s="612">
        <f t="shared" si="101"/>
        <v>1980</v>
      </c>
      <c r="M1279" s="614"/>
    </row>
    <row r="1280" spans="1:13" ht="19.899999999999999" customHeight="1">
      <c r="A1280" s="580"/>
      <c r="B1280" s="581"/>
      <c r="C1280" s="608">
        <v>41063</v>
      </c>
      <c r="D1280" s="609"/>
      <c r="E1280" s="610" t="s">
        <v>54</v>
      </c>
      <c r="F1280" s="611" t="s">
        <v>1353</v>
      </c>
      <c r="G1280" s="611" t="s">
        <v>1354</v>
      </c>
      <c r="H1280" s="612">
        <v>860</v>
      </c>
      <c r="I1280" s="612">
        <f t="shared" si="99"/>
        <v>946</v>
      </c>
      <c r="J1280" s="611"/>
      <c r="K1280" s="613">
        <f t="shared" si="100"/>
        <v>774</v>
      </c>
      <c r="L1280" s="612">
        <f t="shared" si="101"/>
        <v>851</v>
      </c>
      <c r="M1280" s="614"/>
    </row>
    <row r="1281" spans="1:13" ht="19.899999999999999" customHeight="1" thickBot="1">
      <c r="A1281" s="589"/>
      <c r="B1281" s="590"/>
      <c r="C1281" s="591"/>
      <c r="D1281" s="592"/>
      <c r="E1281" s="593"/>
      <c r="F1281" s="594"/>
      <c r="G1281" s="594"/>
      <c r="H1281" s="595"/>
      <c r="I1281" s="595"/>
      <c r="J1281" s="594"/>
      <c r="K1281" s="596"/>
      <c r="L1281" s="595"/>
      <c r="M1281" s="597"/>
    </row>
    <row r="1282" spans="1:13" ht="19.899999999999999" customHeight="1" thickTop="1">
      <c r="A1282" s="183"/>
      <c r="B1282" s="183"/>
    </row>
    <row r="1283" spans="1:13" s="60" customFormat="1" ht="13.5" customHeight="1">
      <c r="A1283" s="56"/>
      <c r="B1283" s="56"/>
      <c r="C1283" s="101"/>
      <c r="D1283" s="56"/>
      <c r="E1283" s="52"/>
      <c r="F1283" s="56"/>
      <c r="G1283" s="56"/>
      <c r="H1283" s="53"/>
      <c r="I1283" s="53"/>
      <c r="J1283" s="56"/>
      <c r="K1283" s="56"/>
      <c r="L1283" s="53"/>
      <c r="M1283" s="56"/>
    </row>
    <row r="1284" spans="1:13" s="277" customFormat="1" ht="20.100000000000001" customHeight="1">
      <c r="A1284" s="824" t="s">
        <v>1355</v>
      </c>
      <c r="B1284" s="825"/>
      <c r="C1284" s="825"/>
      <c r="D1284" s="826"/>
      <c r="E1284" s="253"/>
      <c r="F1284" s="827"/>
      <c r="G1284" s="827"/>
      <c r="H1284" s="255"/>
      <c r="I1284" s="255"/>
      <c r="J1284" s="256"/>
      <c r="K1284" s="255"/>
      <c r="L1284" s="255"/>
      <c r="M1284" s="257"/>
    </row>
    <row r="1285" spans="1:13" s="277" customFormat="1" ht="20.100000000000001" customHeight="1" thickBot="1">
      <c r="A1285" s="259"/>
      <c r="B1285" s="259"/>
      <c r="C1285" s="398"/>
      <c r="D1285" s="398"/>
      <c r="E1285" s="253"/>
      <c r="F1285" s="254"/>
      <c r="G1285" s="254"/>
      <c r="H1285" s="255"/>
      <c r="I1285" s="255"/>
      <c r="J1285" s="256"/>
      <c r="K1285" s="255"/>
      <c r="L1285" s="255"/>
      <c r="M1285" s="257"/>
    </row>
    <row r="1286" spans="1:13" s="258" customFormat="1" ht="20.100000000000001" customHeight="1" thickTop="1" thickBot="1">
      <c r="A1286" s="575" t="s">
        <v>1780</v>
      </c>
      <c r="B1286" s="724" t="s">
        <v>1781</v>
      </c>
      <c r="C1286" s="823" t="s">
        <v>18</v>
      </c>
      <c r="D1286" s="823"/>
      <c r="E1286" s="576"/>
      <c r="F1286" s="724" t="s">
        <v>1782</v>
      </c>
      <c r="G1286" s="724" t="s">
        <v>1783</v>
      </c>
      <c r="H1286" s="577" t="s">
        <v>21</v>
      </c>
      <c r="I1286" s="577" t="s">
        <v>22</v>
      </c>
      <c r="J1286" s="578"/>
      <c r="K1286" s="577"/>
      <c r="L1286" s="577" t="s">
        <v>23</v>
      </c>
      <c r="M1286" s="579" t="s">
        <v>1784</v>
      </c>
    </row>
    <row r="1287" spans="1:13" s="277" customFormat="1" ht="9.75" customHeight="1">
      <c r="A1287" s="621"/>
      <c r="B1287" s="622"/>
      <c r="C1287" s="622"/>
      <c r="D1287" s="623"/>
      <c r="E1287" s="624"/>
      <c r="F1287" s="622"/>
      <c r="G1287" s="622"/>
      <c r="H1287" s="625"/>
      <c r="I1287" s="625"/>
      <c r="J1287" s="626"/>
      <c r="K1287" s="625"/>
      <c r="L1287" s="625"/>
      <c r="M1287" s="627"/>
    </row>
    <row r="1288" spans="1:13" ht="19.899999999999999" customHeight="1">
      <c r="A1288" s="606" t="s">
        <v>1356</v>
      </c>
      <c r="B1288" s="607" t="s">
        <v>254</v>
      </c>
      <c r="C1288" s="608">
        <v>42010</v>
      </c>
      <c r="D1288" s="609"/>
      <c r="E1288" s="610"/>
      <c r="F1288" s="611" t="s">
        <v>2036</v>
      </c>
      <c r="G1288" s="611" t="s">
        <v>355</v>
      </c>
      <c r="H1288" s="612">
        <v>1800</v>
      </c>
      <c r="I1288" s="612">
        <f>IF(ROUND(H1288*1.1,0)=0,"",ROUND(H1288*1.1,0))</f>
        <v>1980</v>
      </c>
      <c r="J1288" s="611"/>
      <c r="K1288" s="613">
        <f>IF(ROUND(H1288*0.9,0)=0,"",ROUND(H1288*0.9,0))</f>
        <v>1620</v>
      </c>
      <c r="L1288" s="612">
        <f>IFERROR(ROUND(K1288*1.1,0),"")</f>
        <v>1782</v>
      </c>
      <c r="M1288" s="614" t="s">
        <v>1357</v>
      </c>
    </row>
    <row r="1289" spans="1:13" s="129" customFormat="1" ht="19.5" customHeight="1">
      <c r="A1289" s="628"/>
      <c r="B1289" s="629"/>
      <c r="C1289" s="630"/>
      <c r="D1289" s="631"/>
      <c r="E1289" s="632"/>
      <c r="F1289" s="633"/>
      <c r="G1289" s="634"/>
      <c r="H1289" s="635"/>
      <c r="I1289" s="635"/>
      <c r="J1289" s="635"/>
      <c r="K1289" s="635"/>
      <c r="L1289" s="635"/>
      <c r="M1289" s="636"/>
    </row>
    <row r="1290" spans="1:13" s="515" customFormat="1" ht="6.75" customHeight="1">
      <c r="A1290" s="637"/>
      <c r="B1290" s="638"/>
      <c r="C1290" s="639"/>
      <c r="D1290" s="640"/>
      <c r="E1290" s="641"/>
      <c r="F1290" s="642"/>
      <c r="G1290" s="642"/>
      <c r="H1290" s="643"/>
      <c r="I1290" s="643"/>
      <c r="J1290" s="643"/>
      <c r="K1290" s="643"/>
      <c r="L1290" s="644"/>
      <c r="M1290" s="645"/>
    </row>
    <row r="1291" spans="1:13" s="515" customFormat="1" ht="20.100000000000001" customHeight="1">
      <c r="A1291" s="829" t="s">
        <v>1358</v>
      </c>
      <c r="B1291" s="830"/>
      <c r="C1291" s="830"/>
      <c r="D1291" s="830"/>
      <c r="E1291" s="830"/>
      <c r="F1291" s="830"/>
      <c r="G1291" s="646"/>
      <c r="H1291" s="647"/>
      <c r="I1291" s="647"/>
      <c r="J1291" s="647"/>
      <c r="K1291" s="647"/>
      <c r="L1291" s="648"/>
      <c r="M1291" s="649"/>
    </row>
    <row r="1292" spans="1:13" s="129" customFormat="1" ht="20.100000000000001" customHeight="1">
      <c r="A1292" s="628"/>
      <c r="B1292" s="629"/>
      <c r="C1292" s="630"/>
      <c r="D1292" s="631"/>
      <c r="E1292" s="632"/>
      <c r="F1292" s="634"/>
      <c r="G1292" s="634"/>
      <c r="H1292" s="635"/>
      <c r="I1292" s="635"/>
      <c r="J1292" s="635"/>
      <c r="K1292" s="635"/>
      <c r="L1292" s="635"/>
      <c r="M1292" s="636"/>
    </row>
    <row r="1293" spans="1:13" ht="19.899999999999999" customHeight="1">
      <c r="A1293" s="606" t="s">
        <v>1359</v>
      </c>
      <c r="B1293" s="607" t="s">
        <v>401</v>
      </c>
      <c r="C1293" s="608">
        <v>42060</v>
      </c>
      <c r="D1293" s="609"/>
      <c r="E1293" s="610"/>
      <c r="F1293" s="611" t="s">
        <v>1360</v>
      </c>
      <c r="G1293" s="611" t="s">
        <v>403</v>
      </c>
      <c r="H1293" s="612">
        <v>2100</v>
      </c>
      <c r="I1293" s="612">
        <f t="shared" ref="I1293:I1336" si="102">IF(ROUND(H1293*1.1,0)=0,"",ROUND(H1293*1.1,0))</f>
        <v>2310</v>
      </c>
      <c r="J1293" s="611" t="s">
        <v>1811</v>
      </c>
      <c r="K1293" s="613">
        <f>IF(ROUND(H1293*1,0)=0,"",ROUND(H1293*1,0))</f>
        <v>2100</v>
      </c>
      <c r="L1293" s="612">
        <f t="shared" ref="L1293:L1336" si="103">IFERROR(ROUND(K1293*1.1,0),"")</f>
        <v>2310</v>
      </c>
      <c r="M1293" s="614"/>
    </row>
    <row r="1294" spans="1:13" ht="19.899999999999999" customHeight="1">
      <c r="A1294" s="606" t="s">
        <v>1361</v>
      </c>
      <c r="B1294" s="607" t="s">
        <v>1362</v>
      </c>
      <c r="C1294" s="608">
        <v>42070</v>
      </c>
      <c r="D1294" s="609"/>
      <c r="E1294" s="610"/>
      <c r="F1294" s="611" t="s">
        <v>1363</v>
      </c>
      <c r="G1294" s="611" t="s">
        <v>403</v>
      </c>
      <c r="H1294" s="612">
        <v>3070</v>
      </c>
      <c r="I1294" s="612">
        <f t="shared" si="102"/>
        <v>3377</v>
      </c>
      <c r="J1294" s="611" t="s">
        <v>1811</v>
      </c>
      <c r="K1294" s="613">
        <f>IF(ROUND(H1294*1,0)=0,"",ROUND(H1294*1,0))</f>
        <v>3070</v>
      </c>
      <c r="L1294" s="612">
        <f t="shared" si="103"/>
        <v>3377</v>
      </c>
      <c r="M1294" s="614"/>
    </row>
    <row r="1295" spans="1:13" ht="19.899999999999999" customHeight="1">
      <c r="A1295" s="606" t="s">
        <v>1364</v>
      </c>
      <c r="B1295" s="607" t="s">
        <v>1365</v>
      </c>
      <c r="C1295" s="608">
        <v>42080</v>
      </c>
      <c r="D1295" s="609"/>
      <c r="E1295" s="610"/>
      <c r="F1295" s="611" t="s">
        <v>1366</v>
      </c>
      <c r="G1295" s="611" t="s">
        <v>1099</v>
      </c>
      <c r="H1295" s="612">
        <v>2550</v>
      </c>
      <c r="I1295" s="612">
        <f t="shared" si="102"/>
        <v>2805</v>
      </c>
      <c r="J1295" s="611"/>
      <c r="K1295" s="613">
        <f>IF(ROUND(H1295*0.9,0)=0,"",ROUND(H1295*0.9,0))</f>
        <v>2295</v>
      </c>
      <c r="L1295" s="612">
        <f t="shared" si="103"/>
        <v>2525</v>
      </c>
      <c r="M1295" s="614"/>
    </row>
    <row r="1296" spans="1:13" ht="19.899999999999999" customHeight="1">
      <c r="A1296" s="606" t="s">
        <v>1367</v>
      </c>
      <c r="B1296" s="607" t="s">
        <v>1365</v>
      </c>
      <c r="C1296" s="615">
        <v>42080</v>
      </c>
      <c r="D1296" s="609"/>
      <c r="E1296" s="610"/>
      <c r="F1296" s="611" t="s">
        <v>1366</v>
      </c>
      <c r="G1296" s="611" t="s">
        <v>1099</v>
      </c>
      <c r="H1296" s="612">
        <v>2550</v>
      </c>
      <c r="I1296" s="612">
        <f t="shared" si="102"/>
        <v>2805</v>
      </c>
      <c r="J1296" s="611"/>
      <c r="K1296" s="613">
        <f>IF(ROUND(H1296*0.9,0)=0,"",ROUND(H1296*0.9,0))</f>
        <v>2295</v>
      </c>
      <c r="L1296" s="612">
        <f t="shared" si="103"/>
        <v>2525</v>
      </c>
      <c r="M1296" s="614"/>
    </row>
    <row r="1297" spans="1:13" ht="19.899999999999999" customHeight="1">
      <c r="A1297" s="606" t="s">
        <v>1368</v>
      </c>
      <c r="B1297" s="607" t="s">
        <v>1369</v>
      </c>
      <c r="C1297" s="608">
        <v>42100</v>
      </c>
      <c r="D1297" s="609"/>
      <c r="E1297" s="610"/>
      <c r="F1297" s="611" t="s">
        <v>1370</v>
      </c>
      <c r="G1297" s="611" t="s">
        <v>1371</v>
      </c>
      <c r="H1297" s="612">
        <v>1900</v>
      </c>
      <c r="I1297" s="612">
        <f t="shared" si="102"/>
        <v>2090</v>
      </c>
      <c r="J1297" s="611"/>
      <c r="K1297" s="613">
        <f>IF(ROUND(H1297*0.9,0)=0,"",ROUND(H1297*0.9,0))</f>
        <v>1710</v>
      </c>
      <c r="L1297" s="612">
        <f t="shared" si="103"/>
        <v>1881</v>
      </c>
      <c r="M1297" s="614"/>
    </row>
    <row r="1298" spans="1:13" ht="19.899999999999999" customHeight="1">
      <c r="A1298" s="606" t="s">
        <v>1372</v>
      </c>
      <c r="B1298" s="607" t="s">
        <v>1369</v>
      </c>
      <c r="C1298" s="615">
        <v>42100</v>
      </c>
      <c r="D1298" s="609"/>
      <c r="E1298" s="610"/>
      <c r="F1298" s="611" t="s">
        <v>1370</v>
      </c>
      <c r="G1298" s="611" t="s">
        <v>1371</v>
      </c>
      <c r="H1298" s="612">
        <v>1900</v>
      </c>
      <c r="I1298" s="612">
        <f t="shared" si="102"/>
        <v>2090</v>
      </c>
      <c r="J1298" s="611"/>
      <c r="K1298" s="613">
        <f>IF(ROUND(H1298*0.9,0)=0,"",ROUND(H1298*0.9,0))</f>
        <v>1710</v>
      </c>
      <c r="L1298" s="612">
        <f t="shared" si="103"/>
        <v>1881</v>
      </c>
      <c r="M1298" s="614"/>
    </row>
    <row r="1299" spans="1:13" ht="19.899999999999999" customHeight="1">
      <c r="A1299" s="606" t="s">
        <v>1373</v>
      </c>
      <c r="B1299" s="607" t="s">
        <v>401</v>
      </c>
      <c r="C1299" s="615">
        <v>42060</v>
      </c>
      <c r="D1299" s="609"/>
      <c r="E1299" s="610"/>
      <c r="F1299" s="611" t="s">
        <v>1360</v>
      </c>
      <c r="G1299" s="611" t="s">
        <v>403</v>
      </c>
      <c r="H1299" s="612">
        <v>2100</v>
      </c>
      <c r="I1299" s="612">
        <f t="shared" si="102"/>
        <v>2310</v>
      </c>
      <c r="J1299" s="611" t="s">
        <v>1811</v>
      </c>
      <c r="K1299" s="613">
        <f>IF(ROUND(H1299*1,0)=0,"",ROUND(H1299*1,0))</f>
        <v>2100</v>
      </c>
      <c r="L1299" s="612">
        <f t="shared" si="103"/>
        <v>2310</v>
      </c>
      <c r="M1299" s="614"/>
    </row>
    <row r="1300" spans="1:13" ht="19.899999999999999" customHeight="1">
      <c r="A1300" s="606" t="s">
        <v>1374</v>
      </c>
      <c r="B1300" s="607" t="s">
        <v>1106</v>
      </c>
      <c r="C1300" s="608">
        <v>42130</v>
      </c>
      <c r="D1300" s="650"/>
      <c r="E1300" s="610"/>
      <c r="F1300" s="651" t="s">
        <v>1107</v>
      </c>
      <c r="G1300" s="651" t="s">
        <v>403</v>
      </c>
      <c r="H1300" s="612">
        <v>3090</v>
      </c>
      <c r="I1300" s="612">
        <f t="shared" si="102"/>
        <v>3399</v>
      </c>
      <c r="J1300" s="611" t="s">
        <v>1811</v>
      </c>
      <c r="K1300" s="613">
        <f>IF(ROUND(H1300*1,0)=0,"",ROUND(H1300*1,0))</f>
        <v>3090</v>
      </c>
      <c r="L1300" s="612">
        <f t="shared" si="103"/>
        <v>3399</v>
      </c>
      <c r="M1300" s="614"/>
    </row>
    <row r="1301" spans="1:13" ht="19.899999999999999" customHeight="1">
      <c r="A1301" s="606" t="s">
        <v>1375</v>
      </c>
      <c r="B1301" s="607" t="s">
        <v>1365</v>
      </c>
      <c r="C1301" s="615">
        <v>42080</v>
      </c>
      <c r="D1301" s="609"/>
      <c r="E1301" s="610"/>
      <c r="F1301" s="611" t="s">
        <v>1366</v>
      </c>
      <c r="G1301" s="611" t="s">
        <v>1099</v>
      </c>
      <c r="H1301" s="612">
        <v>2550</v>
      </c>
      <c r="I1301" s="612">
        <f t="shared" si="102"/>
        <v>2805</v>
      </c>
      <c r="J1301" s="611"/>
      <c r="K1301" s="613">
        <f>IF(ROUND(H1301*0.9,0)=0,"",ROUND(H1301*0.9,0))</f>
        <v>2295</v>
      </c>
      <c r="L1301" s="612">
        <f t="shared" si="103"/>
        <v>2525</v>
      </c>
      <c r="M1301" s="614"/>
    </row>
    <row r="1302" spans="1:13" ht="19.899999999999999" customHeight="1">
      <c r="A1302" s="606" t="s">
        <v>1376</v>
      </c>
      <c r="B1302" s="607" t="s">
        <v>1377</v>
      </c>
      <c r="C1302" s="608">
        <v>42150</v>
      </c>
      <c r="D1302" s="609"/>
      <c r="E1302" s="610"/>
      <c r="F1302" s="611" t="s">
        <v>1378</v>
      </c>
      <c r="G1302" s="611" t="s">
        <v>355</v>
      </c>
      <c r="H1302" s="612">
        <v>2000</v>
      </c>
      <c r="I1302" s="612">
        <f t="shared" si="102"/>
        <v>2200</v>
      </c>
      <c r="J1302" s="611"/>
      <c r="K1302" s="613">
        <f>IF(ROUND(H1302*0.9,0)=0,"",ROUND(H1302*0.9,0))</f>
        <v>1800</v>
      </c>
      <c r="L1302" s="612">
        <f t="shared" si="103"/>
        <v>1980</v>
      </c>
      <c r="M1302" s="614"/>
    </row>
    <row r="1303" spans="1:13" ht="19.899999999999999" customHeight="1">
      <c r="A1303" s="606" t="s">
        <v>1379</v>
      </c>
      <c r="B1303" s="607" t="s">
        <v>1369</v>
      </c>
      <c r="C1303" s="615">
        <v>42100</v>
      </c>
      <c r="D1303" s="609"/>
      <c r="E1303" s="610"/>
      <c r="F1303" s="611" t="s">
        <v>1370</v>
      </c>
      <c r="G1303" s="611" t="s">
        <v>1371</v>
      </c>
      <c r="H1303" s="612">
        <v>1900</v>
      </c>
      <c r="I1303" s="612">
        <f t="shared" si="102"/>
        <v>2090</v>
      </c>
      <c r="J1303" s="611"/>
      <c r="K1303" s="613">
        <f>IF(ROUND(H1303*0.9,0)=0,"",ROUND(H1303*0.9,0))</f>
        <v>1710</v>
      </c>
      <c r="L1303" s="612">
        <f t="shared" si="103"/>
        <v>1881</v>
      </c>
      <c r="M1303" s="614"/>
    </row>
    <row r="1304" spans="1:13" ht="19.899999999999999" customHeight="1">
      <c r="A1304" s="606" t="s">
        <v>1380</v>
      </c>
      <c r="B1304" s="607" t="s">
        <v>1369</v>
      </c>
      <c r="C1304" s="615">
        <v>42100</v>
      </c>
      <c r="D1304" s="609"/>
      <c r="E1304" s="610"/>
      <c r="F1304" s="611" t="s">
        <v>1370</v>
      </c>
      <c r="G1304" s="611" t="s">
        <v>1371</v>
      </c>
      <c r="H1304" s="612">
        <v>1900</v>
      </c>
      <c r="I1304" s="612">
        <f t="shared" si="102"/>
        <v>2090</v>
      </c>
      <c r="J1304" s="611"/>
      <c r="K1304" s="613">
        <f>IF(ROUND(H1304*0.9,0)=0,"",ROUND(H1304*0.9,0))</f>
        <v>1710</v>
      </c>
      <c r="L1304" s="612">
        <f t="shared" si="103"/>
        <v>1881</v>
      </c>
      <c r="M1304" s="614"/>
    </row>
    <row r="1305" spans="1:13" ht="19.899999999999999" customHeight="1">
      <c r="A1305" s="606"/>
      <c r="B1305" s="607"/>
      <c r="C1305" s="615"/>
      <c r="D1305" s="609"/>
      <c r="E1305" s="610"/>
      <c r="F1305" s="611"/>
      <c r="G1305" s="611"/>
      <c r="H1305" s="612"/>
      <c r="I1305" s="612"/>
      <c r="J1305" s="611"/>
      <c r="K1305" s="613"/>
      <c r="L1305" s="612"/>
      <c r="M1305" s="614"/>
    </row>
    <row r="1306" spans="1:13" ht="19.899999999999999" customHeight="1">
      <c r="A1306" s="606" t="s">
        <v>1381</v>
      </c>
      <c r="B1306" s="607" t="s">
        <v>1382</v>
      </c>
      <c r="C1306" s="608">
        <v>42210</v>
      </c>
      <c r="D1306" s="609"/>
      <c r="E1306" s="610"/>
      <c r="F1306" s="611" t="s">
        <v>1383</v>
      </c>
      <c r="G1306" s="611" t="s">
        <v>484</v>
      </c>
      <c r="H1306" s="612">
        <v>3350</v>
      </c>
      <c r="I1306" s="612">
        <f t="shared" si="102"/>
        <v>3685</v>
      </c>
      <c r="J1306" s="611" t="s">
        <v>1811</v>
      </c>
      <c r="K1306" s="613">
        <f>IF(ROUND(H1306*1,0)=0,"",ROUND(H1306*1,0))</f>
        <v>3350</v>
      </c>
      <c r="L1306" s="612">
        <f t="shared" si="103"/>
        <v>3685</v>
      </c>
      <c r="M1306" s="614"/>
    </row>
    <row r="1307" spans="1:13" ht="19.899999999999999" customHeight="1">
      <c r="A1307" s="606" t="s">
        <v>1384</v>
      </c>
      <c r="B1307" s="607" t="s">
        <v>1130</v>
      </c>
      <c r="C1307" s="608">
        <v>42220</v>
      </c>
      <c r="D1307" s="609"/>
      <c r="E1307" s="610"/>
      <c r="F1307" s="611"/>
      <c r="G1307" s="611"/>
      <c r="H1307" s="612"/>
      <c r="I1307" s="612" t="str">
        <f t="shared" si="102"/>
        <v/>
      </c>
      <c r="J1307" s="611"/>
      <c r="K1307" s="613" t="str">
        <f>IF(ROUND(H1307*0.9,0)=0,"",ROUND(H1307*0.9,0))</f>
        <v/>
      </c>
      <c r="L1307" s="612" t="str">
        <f t="shared" si="103"/>
        <v/>
      </c>
      <c r="M1307" s="614"/>
    </row>
    <row r="1308" spans="1:13" ht="19.899999999999999" customHeight="1">
      <c r="A1308" s="606" t="s">
        <v>1385</v>
      </c>
      <c r="B1308" s="607" t="s">
        <v>1115</v>
      </c>
      <c r="C1308" s="608">
        <v>42230</v>
      </c>
      <c r="D1308" s="609"/>
      <c r="E1308" s="610"/>
      <c r="F1308" s="611" t="s">
        <v>1386</v>
      </c>
      <c r="G1308" s="611" t="s">
        <v>437</v>
      </c>
      <c r="H1308" s="612">
        <v>2000</v>
      </c>
      <c r="I1308" s="612">
        <f t="shared" si="102"/>
        <v>2200</v>
      </c>
      <c r="J1308" s="611"/>
      <c r="K1308" s="613">
        <f>IF(ROUND(H1308*0.9,0)=0,"",ROUND(H1308*0.9,0))</f>
        <v>1800</v>
      </c>
      <c r="L1308" s="612">
        <f t="shared" si="103"/>
        <v>1980</v>
      </c>
      <c r="M1308" s="614"/>
    </row>
    <row r="1309" spans="1:13" ht="19.899999999999999" customHeight="1">
      <c r="A1309" s="606" t="s">
        <v>1387</v>
      </c>
      <c r="B1309" s="607" t="s">
        <v>2037</v>
      </c>
      <c r="C1309" s="608">
        <v>42240</v>
      </c>
      <c r="D1309" s="609"/>
      <c r="E1309" s="610"/>
      <c r="F1309" s="611"/>
      <c r="G1309" s="611"/>
      <c r="H1309" s="612"/>
      <c r="I1309" s="612" t="str">
        <f t="shared" si="102"/>
        <v/>
      </c>
      <c r="J1309" s="611"/>
      <c r="K1309" s="613" t="str">
        <f>IF(ROUND(H1309*0.9,0)=0,"",ROUND(H1309*0.9,0))</f>
        <v/>
      </c>
      <c r="L1309" s="612" t="str">
        <f t="shared" si="103"/>
        <v/>
      </c>
      <c r="M1309" s="614"/>
    </row>
    <row r="1310" spans="1:13" ht="19.899999999999999" customHeight="1">
      <c r="A1310" s="606" t="s">
        <v>1388</v>
      </c>
      <c r="B1310" s="607" t="s">
        <v>2038</v>
      </c>
      <c r="C1310" s="608">
        <v>42250</v>
      </c>
      <c r="D1310" s="609"/>
      <c r="E1310" s="610"/>
      <c r="F1310" s="611" t="s">
        <v>1389</v>
      </c>
      <c r="G1310" s="611" t="s">
        <v>403</v>
      </c>
      <c r="H1310" s="612">
        <v>3380</v>
      </c>
      <c r="I1310" s="612">
        <f t="shared" si="102"/>
        <v>3718</v>
      </c>
      <c r="J1310" s="611" t="s">
        <v>1811</v>
      </c>
      <c r="K1310" s="613">
        <f>IF(ROUND(H1310*1,0)=0,"",ROUND(H1310*1,0))</f>
        <v>3380</v>
      </c>
      <c r="L1310" s="612">
        <f t="shared" si="103"/>
        <v>3718</v>
      </c>
      <c r="M1310" s="614"/>
    </row>
    <row r="1311" spans="1:13" ht="19.899999999999999" customHeight="1">
      <c r="A1311" s="606" t="s">
        <v>1390</v>
      </c>
      <c r="B1311" s="607" t="s">
        <v>2038</v>
      </c>
      <c r="C1311" s="615">
        <v>42250</v>
      </c>
      <c r="D1311" s="609"/>
      <c r="E1311" s="610"/>
      <c r="F1311" s="611" t="s">
        <v>1389</v>
      </c>
      <c r="G1311" s="611" t="s">
        <v>403</v>
      </c>
      <c r="H1311" s="612">
        <v>3380</v>
      </c>
      <c r="I1311" s="612">
        <f t="shared" si="102"/>
        <v>3718</v>
      </c>
      <c r="J1311" s="611" t="s">
        <v>1811</v>
      </c>
      <c r="K1311" s="613">
        <f>IF(ROUND(H1311*1,0)=0,"",ROUND(H1311*1,0))</f>
        <v>3380</v>
      </c>
      <c r="L1311" s="612">
        <f t="shared" si="103"/>
        <v>3718</v>
      </c>
      <c r="M1311" s="614"/>
    </row>
    <row r="1312" spans="1:13" ht="19.899999999999999" customHeight="1">
      <c r="A1312" s="606" t="s">
        <v>1391</v>
      </c>
      <c r="B1312" s="607" t="s">
        <v>1382</v>
      </c>
      <c r="C1312" s="615">
        <v>42210</v>
      </c>
      <c r="D1312" s="609"/>
      <c r="E1312" s="610"/>
      <c r="F1312" s="611" t="s">
        <v>1383</v>
      </c>
      <c r="G1312" s="611" t="s">
        <v>484</v>
      </c>
      <c r="H1312" s="612">
        <v>3350</v>
      </c>
      <c r="I1312" s="612">
        <f t="shared" si="102"/>
        <v>3685</v>
      </c>
      <c r="J1312" s="611" t="s">
        <v>1811</v>
      </c>
      <c r="K1312" s="613">
        <f>IF(ROUND(H1312*1,0)=0,"",ROUND(H1312*1,0))</f>
        <v>3350</v>
      </c>
      <c r="L1312" s="612">
        <f t="shared" si="103"/>
        <v>3685</v>
      </c>
      <c r="M1312" s="614"/>
    </row>
    <row r="1313" spans="1:13" ht="19.899999999999999" customHeight="1">
      <c r="A1313" s="606" t="s">
        <v>1392</v>
      </c>
      <c r="B1313" s="607" t="s">
        <v>1127</v>
      </c>
      <c r="C1313" s="608">
        <v>42280</v>
      </c>
      <c r="D1313" s="609"/>
      <c r="E1313" s="610"/>
      <c r="F1313" s="611" t="s">
        <v>1393</v>
      </c>
      <c r="G1313" s="611" t="s">
        <v>559</v>
      </c>
      <c r="H1313" s="612">
        <v>2600</v>
      </c>
      <c r="I1313" s="612">
        <f t="shared" si="102"/>
        <v>2860</v>
      </c>
      <c r="J1313" s="611"/>
      <c r="K1313" s="613">
        <f>IF(ROUND(H1313*0.9,0)=0,"",ROUND(H1313*0.9,0))</f>
        <v>2340</v>
      </c>
      <c r="L1313" s="612">
        <f t="shared" si="103"/>
        <v>2574</v>
      </c>
      <c r="M1313" s="614"/>
    </row>
    <row r="1314" spans="1:13" ht="19.899999999999999" customHeight="1">
      <c r="A1314" s="606" t="s">
        <v>1394</v>
      </c>
      <c r="B1314" s="607" t="s">
        <v>1115</v>
      </c>
      <c r="C1314" s="615">
        <v>42230</v>
      </c>
      <c r="D1314" s="609"/>
      <c r="E1314" s="610"/>
      <c r="F1314" s="611" t="s">
        <v>1386</v>
      </c>
      <c r="G1314" s="611" t="s">
        <v>437</v>
      </c>
      <c r="H1314" s="612">
        <v>2000</v>
      </c>
      <c r="I1314" s="612">
        <f t="shared" si="102"/>
        <v>2200</v>
      </c>
      <c r="J1314" s="611"/>
      <c r="K1314" s="613">
        <f>IF(ROUND(H1314*0.9,0)=0,"",ROUND(H1314*0.9,0))</f>
        <v>1800</v>
      </c>
      <c r="L1314" s="612">
        <f t="shared" si="103"/>
        <v>1980</v>
      </c>
      <c r="M1314" s="614"/>
    </row>
    <row r="1315" spans="1:13" ht="19.899999999999999" customHeight="1">
      <c r="A1315" s="606" t="s">
        <v>1395</v>
      </c>
      <c r="B1315" s="607" t="s">
        <v>2037</v>
      </c>
      <c r="C1315" s="608">
        <v>42300</v>
      </c>
      <c r="D1315" s="609"/>
      <c r="E1315" s="610"/>
      <c r="F1315" s="611"/>
      <c r="G1315" s="611"/>
      <c r="H1315" s="612"/>
      <c r="I1315" s="612" t="str">
        <f t="shared" si="102"/>
        <v/>
      </c>
      <c r="J1315" s="611"/>
      <c r="K1315" s="613" t="str">
        <f>IF(ROUND(H1315*0.9,0)=0,"",ROUND(H1315*0.9,0))</f>
        <v/>
      </c>
      <c r="L1315" s="612" t="str">
        <f t="shared" si="103"/>
        <v/>
      </c>
      <c r="M1315" s="614"/>
    </row>
    <row r="1316" spans="1:13" ht="19.899999999999999" customHeight="1">
      <c r="A1316" s="606" t="s">
        <v>1396</v>
      </c>
      <c r="B1316" s="607" t="s">
        <v>2038</v>
      </c>
      <c r="C1316" s="615">
        <v>42250</v>
      </c>
      <c r="D1316" s="609"/>
      <c r="E1316" s="610"/>
      <c r="F1316" s="611" t="s">
        <v>1389</v>
      </c>
      <c r="G1316" s="611" t="s">
        <v>403</v>
      </c>
      <c r="H1316" s="612">
        <v>3380</v>
      </c>
      <c r="I1316" s="612">
        <f t="shared" si="102"/>
        <v>3718</v>
      </c>
      <c r="J1316" s="611" t="s">
        <v>1811</v>
      </c>
      <c r="K1316" s="613">
        <f>IF(ROUND(H1316*1,0)=0,"",ROUND(H1316*1,0))</f>
        <v>3380</v>
      </c>
      <c r="L1316" s="652">
        <f t="shared" si="103"/>
        <v>3718</v>
      </c>
      <c r="M1316" s="614"/>
    </row>
    <row r="1317" spans="1:13" ht="19.899999999999999" customHeight="1">
      <c r="A1317" s="606" t="s">
        <v>1397</v>
      </c>
      <c r="B1317" s="607" t="s">
        <v>2038</v>
      </c>
      <c r="C1317" s="615">
        <v>42250</v>
      </c>
      <c r="D1317" s="609"/>
      <c r="E1317" s="610"/>
      <c r="F1317" s="611" t="s">
        <v>1389</v>
      </c>
      <c r="G1317" s="611" t="s">
        <v>403</v>
      </c>
      <c r="H1317" s="612">
        <v>3380</v>
      </c>
      <c r="I1317" s="612">
        <f t="shared" si="102"/>
        <v>3718</v>
      </c>
      <c r="J1317" s="611" t="s">
        <v>1811</v>
      </c>
      <c r="K1317" s="613">
        <f>IF(ROUND(H1317*1,0)=0,"",ROUND(H1317*1,0))</f>
        <v>3380</v>
      </c>
      <c r="L1317" s="612">
        <f t="shared" si="103"/>
        <v>3718</v>
      </c>
      <c r="M1317" s="614"/>
    </row>
    <row r="1318" spans="1:13" ht="19.899999999999999" customHeight="1">
      <c r="A1318" s="606"/>
      <c r="B1318" s="607"/>
      <c r="C1318" s="615"/>
      <c r="D1318" s="609"/>
      <c r="E1318" s="610"/>
      <c r="F1318" s="611"/>
      <c r="G1318" s="611"/>
      <c r="H1318" s="612"/>
      <c r="I1318" s="612"/>
      <c r="J1318" s="611"/>
      <c r="K1318" s="613"/>
      <c r="L1318" s="612"/>
      <c r="M1318" s="614"/>
    </row>
    <row r="1319" spans="1:13" ht="19.899999999999999" customHeight="1">
      <c r="A1319" s="606" t="s">
        <v>1398</v>
      </c>
      <c r="B1319" s="607" t="s">
        <v>1127</v>
      </c>
      <c r="C1319" s="608">
        <v>42360</v>
      </c>
      <c r="D1319" s="609"/>
      <c r="E1319" s="610"/>
      <c r="F1319" s="611" t="s">
        <v>1399</v>
      </c>
      <c r="G1319" s="611" t="s">
        <v>1099</v>
      </c>
      <c r="H1319" s="612">
        <v>2000</v>
      </c>
      <c r="I1319" s="612">
        <f t="shared" si="102"/>
        <v>2200</v>
      </c>
      <c r="J1319" s="611"/>
      <c r="K1319" s="613">
        <f>IF(ROUND(H1319*0.9,0)=0,"",ROUND(H1319*0.9,0))</f>
        <v>1800</v>
      </c>
      <c r="L1319" s="612">
        <f t="shared" si="103"/>
        <v>1980</v>
      </c>
      <c r="M1319" s="614"/>
    </row>
    <row r="1320" spans="1:13" ht="19.899999999999999" customHeight="1">
      <c r="A1320" s="606" t="s">
        <v>1400</v>
      </c>
      <c r="B1320" s="607" t="s">
        <v>1115</v>
      </c>
      <c r="C1320" s="608">
        <v>42370</v>
      </c>
      <c r="D1320" s="609"/>
      <c r="E1320" s="610"/>
      <c r="F1320" s="611" t="s">
        <v>1401</v>
      </c>
      <c r="G1320" s="611" t="s">
        <v>437</v>
      </c>
      <c r="H1320" s="612">
        <v>1800</v>
      </c>
      <c r="I1320" s="612">
        <f t="shared" si="102"/>
        <v>1980</v>
      </c>
      <c r="J1320" s="611"/>
      <c r="K1320" s="613">
        <f>IF(ROUND(H1320*0.9,0)=0,"",ROUND(H1320*0.9,0))</f>
        <v>1620</v>
      </c>
      <c r="L1320" s="612">
        <f t="shared" si="103"/>
        <v>1782</v>
      </c>
      <c r="M1320" s="614"/>
    </row>
    <row r="1321" spans="1:13" ht="19.899999999999999" customHeight="1">
      <c r="A1321" s="606" t="s">
        <v>1402</v>
      </c>
      <c r="B1321" s="607" t="s">
        <v>1165</v>
      </c>
      <c r="C1321" s="608">
        <v>42380</v>
      </c>
      <c r="D1321" s="609"/>
      <c r="E1321" s="610"/>
      <c r="F1321" s="611" t="s">
        <v>2039</v>
      </c>
      <c r="G1321" s="611" t="s">
        <v>2040</v>
      </c>
      <c r="H1321" s="612">
        <v>2600</v>
      </c>
      <c r="I1321" s="612">
        <f t="shared" si="102"/>
        <v>2860</v>
      </c>
      <c r="J1321" s="611" t="s">
        <v>1811</v>
      </c>
      <c r="K1321" s="613">
        <f>IF(ROUND(H1321*1,0)=0,"",ROUND(H1321*1,0))</f>
        <v>2600</v>
      </c>
      <c r="L1321" s="612">
        <f t="shared" si="103"/>
        <v>2860</v>
      </c>
      <c r="M1321" s="653" t="s">
        <v>1403</v>
      </c>
    </row>
    <row r="1322" spans="1:13" ht="19.899999999999999" customHeight="1">
      <c r="A1322" s="606" t="s">
        <v>1404</v>
      </c>
      <c r="B1322" s="607" t="s">
        <v>1405</v>
      </c>
      <c r="C1322" s="608">
        <v>42390</v>
      </c>
      <c r="D1322" s="609"/>
      <c r="E1322" s="610"/>
      <c r="F1322" s="611"/>
      <c r="G1322" s="611"/>
      <c r="H1322" s="612"/>
      <c r="I1322" s="612" t="str">
        <f t="shared" si="102"/>
        <v/>
      </c>
      <c r="J1322" s="611"/>
      <c r="K1322" s="613" t="str">
        <f>IF(ROUND(H1322*0.9,0)=0,"",ROUND(H1322*0.9,0))</f>
        <v/>
      </c>
      <c r="L1322" s="612" t="str">
        <f t="shared" si="103"/>
        <v/>
      </c>
      <c r="M1322" s="614"/>
    </row>
    <row r="1323" spans="1:13" ht="19.899999999999999" customHeight="1">
      <c r="A1323" s="606" t="s">
        <v>1406</v>
      </c>
      <c r="B1323" s="607" t="s">
        <v>1382</v>
      </c>
      <c r="C1323" s="608">
        <v>42400</v>
      </c>
      <c r="D1323" s="609"/>
      <c r="E1323" s="610"/>
      <c r="F1323" s="611" t="s">
        <v>1407</v>
      </c>
      <c r="G1323" s="611" t="s">
        <v>403</v>
      </c>
      <c r="H1323" s="612">
        <v>2800</v>
      </c>
      <c r="I1323" s="612">
        <f t="shared" si="102"/>
        <v>3080</v>
      </c>
      <c r="J1323" s="611" t="s">
        <v>1811</v>
      </c>
      <c r="K1323" s="613">
        <f>IF(ROUND(H1323*1,0)=0,"",ROUND(H1323*1,0))</f>
        <v>2800</v>
      </c>
      <c r="L1323" s="612">
        <f t="shared" si="103"/>
        <v>3080</v>
      </c>
      <c r="M1323" s="614"/>
    </row>
    <row r="1324" spans="1:13" ht="19.899999999999999" customHeight="1">
      <c r="A1324" s="606" t="s">
        <v>1408</v>
      </c>
      <c r="B1324" s="607" t="s">
        <v>1409</v>
      </c>
      <c r="C1324" s="608">
        <v>42410</v>
      </c>
      <c r="D1324" s="609"/>
      <c r="E1324" s="610"/>
      <c r="F1324" s="611" t="s">
        <v>1410</v>
      </c>
      <c r="G1324" s="611" t="s">
        <v>403</v>
      </c>
      <c r="H1324" s="612">
        <v>3580</v>
      </c>
      <c r="I1324" s="612">
        <f t="shared" si="102"/>
        <v>3938</v>
      </c>
      <c r="J1324" s="611" t="s">
        <v>1811</v>
      </c>
      <c r="K1324" s="613">
        <f>IF(ROUND(H1324*1,0)=0,"",ROUND(H1324*1,0))</f>
        <v>3580</v>
      </c>
      <c r="L1324" s="612">
        <f t="shared" si="103"/>
        <v>3938</v>
      </c>
      <c r="M1324" s="614"/>
    </row>
    <row r="1325" spans="1:13" ht="19.899999999999999" customHeight="1">
      <c r="A1325" s="606" t="s">
        <v>1411</v>
      </c>
      <c r="B1325" s="607" t="s">
        <v>1127</v>
      </c>
      <c r="C1325" s="608">
        <v>42420</v>
      </c>
      <c r="D1325" s="609"/>
      <c r="E1325" s="610"/>
      <c r="F1325" s="611" t="s">
        <v>1412</v>
      </c>
      <c r="G1325" s="611" t="s">
        <v>1099</v>
      </c>
      <c r="H1325" s="612">
        <v>2600</v>
      </c>
      <c r="I1325" s="612">
        <f t="shared" si="102"/>
        <v>2860</v>
      </c>
      <c r="J1325" s="611"/>
      <c r="K1325" s="613">
        <f>IF(ROUND(H1325*0.9,0)=0,"",ROUND(H1325*0.9,0))</f>
        <v>2340</v>
      </c>
      <c r="L1325" s="612">
        <f t="shared" si="103"/>
        <v>2574</v>
      </c>
      <c r="M1325" s="614"/>
    </row>
    <row r="1326" spans="1:13" ht="19.899999999999999" customHeight="1">
      <c r="A1326" s="606" t="s">
        <v>1413</v>
      </c>
      <c r="B1326" s="607" t="s">
        <v>1115</v>
      </c>
      <c r="C1326" s="615">
        <v>42370</v>
      </c>
      <c r="D1326" s="609"/>
      <c r="E1326" s="610"/>
      <c r="F1326" s="611" t="s">
        <v>1401</v>
      </c>
      <c r="G1326" s="611" t="s">
        <v>437</v>
      </c>
      <c r="H1326" s="612">
        <v>1800</v>
      </c>
      <c r="I1326" s="612">
        <f t="shared" si="102"/>
        <v>1980</v>
      </c>
      <c r="J1326" s="611"/>
      <c r="K1326" s="613">
        <f>IF(ROUND(H1326*0.9,0)=0,"",ROUND(H1326*0.9,0))</f>
        <v>1620</v>
      </c>
      <c r="L1326" s="612">
        <f t="shared" si="103"/>
        <v>1782</v>
      </c>
      <c r="M1326" s="614"/>
    </row>
    <row r="1327" spans="1:13" ht="19.899999999999999" customHeight="1">
      <c r="A1327" s="606" t="s">
        <v>1414</v>
      </c>
      <c r="B1327" s="607" t="s">
        <v>1165</v>
      </c>
      <c r="C1327" s="615">
        <v>42380</v>
      </c>
      <c r="D1327" s="609"/>
      <c r="E1327" s="610"/>
      <c r="F1327" s="611" t="s">
        <v>2041</v>
      </c>
      <c r="G1327" s="611" t="s">
        <v>2040</v>
      </c>
      <c r="H1327" s="612">
        <v>2600</v>
      </c>
      <c r="I1327" s="612">
        <f t="shared" si="102"/>
        <v>2860</v>
      </c>
      <c r="J1327" s="611" t="s">
        <v>1811</v>
      </c>
      <c r="K1327" s="613">
        <f>IF(ROUND(H1327*1,0)=0,"",ROUND(H1327*1,0))</f>
        <v>2600</v>
      </c>
      <c r="L1327" s="612">
        <f t="shared" si="103"/>
        <v>2860</v>
      </c>
      <c r="M1327" s="653" t="s">
        <v>1403</v>
      </c>
    </row>
    <row r="1328" spans="1:13" ht="19.899999999999999" customHeight="1">
      <c r="A1328" s="606" t="s">
        <v>1415</v>
      </c>
      <c r="B1328" s="607" t="s">
        <v>1405</v>
      </c>
      <c r="C1328" s="608">
        <v>42450</v>
      </c>
      <c r="D1328" s="609"/>
      <c r="E1328" s="610"/>
      <c r="F1328" s="611"/>
      <c r="G1328" s="611"/>
      <c r="H1328" s="612"/>
      <c r="I1328" s="612" t="str">
        <f t="shared" si="102"/>
        <v/>
      </c>
      <c r="J1328" s="611"/>
      <c r="K1328" s="613" t="str">
        <f>IF(ROUND(H1328*0.9,0)=0,"",ROUND(H1328*0.9,0))</f>
        <v/>
      </c>
      <c r="L1328" s="612" t="str">
        <f t="shared" si="103"/>
        <v/>
      </c>
      <c r="M1328" s="614"/>
    </row>
    <row r="1329" spans="1:13" ht="19.899999999999999" customHeight="1">
      <c r="A1329" s="606" t="s">
        <v>1416</v>
      </c>
      <c r="B1329" s="607" t="s">
        <v>1382</v>
      </c>
      <c r="C1329" s="615">
        <v>42400</v>
      </c>
      <c r="D1329" s="609"/>
      <c r="E1329" s="610"/>
      <c r="F1329" s="611" t="s">
        <v>1407</v>
      </c>
      <c r="G1329" s="611" t="s">
        <v>403</v>
      </c>
      <c r="H1329" s="612">
        <v>2800</v>
      </c>
      <c r="I1329" s="612">
        <f t="shared" si="102"/>
        <v>3080</v>
      </c>
      <c r="J1329" s="611" t="s">
        <v>1811</v>
      </c>
      <c r="K1329" s="613">
        <f>IF(ROUND(H1329*1,0)=0,"",ROUND(H1329*1,0))</f>
        <v>2800</v>
      </c>
      <c r="L1329" s="612">
        <f t="shared" si="103"/>
        <v>3080</v>
      </c>
      <c r="M1329" s="614"/>
    </row>
    <row r="1330" spans="1:13" ht="19.899999999999999" customHeight="1">
      <c r="A1330" s="606" t="s">
        <v>1417</v>
      </c>
      <c r="B1330" s="607" t="s">
        <v>1409</v>
      </c>
      <c r="C1330" s="615">
        <v>42410</v>
      </c>
      <c r="D1330" s="609"/>
      <c r="E1330" s="610"/>
      <c r="F1330" s="611" t="s">
        <v>1410</v>
      </c>
      <c r="G1330" s="611" t="s">
        <v>403</v>
      </c>
      <c r="H1330" s="612">
        <v>3580</v>
      </c>
      <c r="I1330" s="612">
        <f t="shared" si="102"/>
        <v>3938</v>
      </c>
      <c r="J1330" s="611" t="s">
        <v>1811</v>
      </c>
      <c r="K1330" s="613">
        <f>IF(ROUND(H1330*1,0)=0,"",ROUND(H1330*1,0))</f>
        <v>3580</v>
      </c>
      <c r="L1330" s="612">
        <f t="shared" si="103"/>
        <v>3938</v>
      </c>
      <c r="M1330" s="614"/>
    </row>
    <row r="1331" spans="1:13" ht="19.899999999999999" customHeight="1">
      <c r="A1331" s="606"/>
      <c r="B1331" s="607"/>
      <c r="C1331" s="615"/>
      <c r="D1331" s="609"/>
      <c r="E1331" s="610"/>
      <c r="F1331" s="611"/>
      <c r="G1331" s="611"/>
      <c r="H1331" s="612"/>
      <c r="I1331" s="612"/>
      <c r="J1331" s="611"/>
      <c r="K1331" s="613"/>
      <c r="L1331" s="612"/>
      <c r="M1331" s="614"/>
    </row>
    <row r="1332" spans="1:13" ht="19.899999999999999" customHeight="1">
      <c r="A1332" s="606" t="s">
        <v>1418</v>
      </c>
      <c r="B1332" s="607" t="s">
        <v>1165</v>
      </c>
      <c r="C1332" s="608">
        <v>42510</v>
      </c>
      <c r="D1332" s="609"/>
      <c r="E1332" s="610"/>
      <c r="F1332" s="611"/>
      <c r="G1332" s="611"/>
      <c r="H1332" s="612"/>
      <c r="I1332" s="612" t="str">
        <f t="shared" si="102"/>
        <v/>
      </c>
      <c r="J1332" s="611"/>
      <c r="K1332" s="613" t="str">
        <f>IF(ROUND(H1332*0.9,0)=0,"",ROUND(H1332*0.9,0))</f>
        <v/>
      </c>
      <c r="L1332" s="612" t="str">
        <f t="shared" si="103"/>
        <v/>
      </c>
      <c r="M1332" s="614"/>
    </row>
    <row r="1333" spans="1:13" ht="19.899999999999999" customHeight="1">
      <c r="A1333" s="606"/>
      <c r="B1333" s="607"/>
      <c r="C1333" s="608"/>
      <c r="D1333" s="609"/>
      <c r="E1333" s="610"/>
      <c r="F1333" s="611"/>
      <c r="G1333" s="611"/>
      <c r="H1333" s="612"/>
      <c r="I1333" s="612"/>
      <c r="J1333" s="611"/>
      <c r="K1333" s="613"/>
      <c r="L1333" s="612"/>
      <c r="M1333" s="614"/>
    </row>
    <row r="1334" spans="1:13" ht="19.899999999999999" customHeight="1">
      <c r="A1334" s="606" t="s">
        <v>1419</v>
      </c>
      <c r="B1334" s="607" t="s">
        <v>1362</v>
      </c>
      <c r="C1334" s="608">
        <v>42520</v>
      </c>
      <c r="D1334" s="609"/>
      <c r="E1334" s="610"/>
      <c r="F1334" s="611" t="s">
        <v>1378</v>
      </c>
      <c r="G1334" s="611" t="s">
        <v>355</v>
      </c>
      <c r="H1334" s="612">
        <v>2000</v>
      </c>
      <c r="I1334" s="612">
        <f t="shared" si="102"/>
        <v>2200</v>
      </c>
      <c r="J1334" s="611"/>
      <c r="K1334" s="613">
        <f>IF(ROUND(H1334*0.9,0)=0,"",ROUND(H1334*0.9,0))</f>
        <v>1800</v>
      </c>
      <c r="L1334" s="612">
        <f t="shared" si="103"/>
        <v>1980</v>
      </c>
      <c r="M1334" s="614"/>
    </row>
    <row r="1335" spans="1:13" ht="19.899999999999999" customHeight="1">
      <c r="A1335" s="606"/>
      <c r="B1335" s="607"/>
      <c r="C1335" s="608"/>
      <c r="D1335" s="609"/>
      <c r="E1335" s="610"/>
      <c r="F1335" s="611"/>
      <c r="G1335" s="611"/>
      <c r="H1335" s="612"/>
      <c r="I1335" s="612"/>
      <c r="J1335" s="611"/>
      <c r="K1335" s="613"/>
      <c r="L1335" s="612"/>
      <c r="M1335" s="614"/>
    </row>
    <row r="1336" spans="1:13" ht="19.899999999999999" customHeight="1">
      <c r="A1336" s="606" t="s">
        <v>1420</v>
      </c>
      <c r="B1336" s="607" t="s">
        <v>1362</v>
      </c>
      <c r="C1336" s="615">
        <v>42520</v>
      </c>
      <c r="D1336" s="609"/>
      <c r="E1336" s="610"/>
      <c r="F1336" s="611" t="s">
        <v>1378</v>
      </c>
      <c r="G1336" s="611" t="s">
        <v>355</v>
      </c>
      <c r="H1336" s="612">
        <v>2000</v>
      </c>
      <c r="I1336" s="612">
        <f t="shared" si="102"/>
        <v>2200</v>
      </c>
      <c r="J1336" s="611"/>
      <c r="K1336" s="613">
        <f>IF(ROUND(H1336*0.9,0)=0,"",ROUND(H1336*0.9,0))</f>
        <v>1800</v>
      </c>
      <c r="L1336" s="612">
        <f t="shared" si="103"/>
        <v>1980</v>
      </c>
      <c r="M1336" s="614"/>
    </row>
    <row r="1337" spans="1:13" ht="19.899999999999999" customHeight="1" thickBot="1">
      <c r="A1337" s="589"/>
      <c r="B1337" s="590"/>
      <c r="C1337" s="654"/>
      <c r="D1337" s="592"/>
      <c r="E1337" s="593"/>
      <c r="F1337" s="594"/>
      <c r="G1337" s="594"/>
      <c r="H1337" s="595"/>
      <c r="I1337" s="595"/>
      <c r="J1337" s="594"/>
      <c r="K1337" s="596"/>
      <c r="L1337" s="595"/>
      <c r="M1337" s="597"/>
    </row>
    <row r="1338" spans="1:13" ht="19.899999999999999" customHeight="1" thickTop="1">
      <c r="A1338" s="183"/>
      <c r="B1338" s="183"/>
      <c r="C1338" s="437"/>
    </row>
    <row r="1339" spans="1:13" s="60" customFormat="1" ht="12" customHeight="1">
      <c r="A1339" s="56"/>
      <c r="B1339" s="56"/>
      <c r="C1339" s="101"/>
      <c r="D1339" s="56"/>
      <c r="E1339" s="52"/>
      <c r="F1339" s="56"/>
      <c r="G1339" s="56"/>
      <c r="H1339" s="53"/>
      <c r="I1339" s="53"/>
      <c r="J1339" s="56"/>
      <c r="K1339" s="56"/>
      <c r="L1339" s="53"/>
      <c r="M1339" s="56"/>
    </row>
    <row r="1340" spans="1:13" s="277" customFormat="1" ht="20.100000000000001" customHeight="1">
      <c r="A1340" s="824" t="s">
        <v>1421</v>
      </c>
      <c r="B1340" s="825"/>
      <c r="C1340" s="825"/>
      <c r="D1340" s="826"/>
      <c r="E1340" s="253"/>
      <c r="F1340" s="827"/>
      <c r="G1340" s="827"/>
      <c r="H1340" s="255"/>
      <c r="I1340" s="255"/>
      <c r="J1340" s="256"/>
      <c r="K1340" s="255"/>
      <c r="L1340" s="255"/>
      <c r="M1340" s="254"/>
    </row>
    <row r="1341" spans="1:13" s="277" customFormat="1" ht="20.100000000000001" customHeight="1" thickBot="1">
      <c r="A1341" s="259"/>
      <c r="B1341" s="259"/>
      <c r="C1341" s="398"/>
      <c r="D1341" s="398"/>
      <c r="E1341" s="253"/>
      <c r="F1341" s="254"/>
      <c r="G1341" s="254"/>
      <c r="H1341" s="255"/>
      <c r="I1341" s="255"/>
      <c r="J1341" s="256"/>
      <c r="K1341" s="255"/>
      <c r="L1341" s="255"/>
      <c r="M1341" s="254"/>
    </row>
    <row r="1342" spans="1:13" s="258" customFormat="1" ht="20.100000000000001" customHeight="1" thickTop="1" thickBot="1">
      <c r="A1342" s="575" t="s">
        <v>1780</v>
      </c>
      <c r="B1342" s="724" t="s">
        <v>1781</v>
      </c>
      <c r="C1342" s="823" t="s">
        <v>18</v>
      </c>
      <c r="D1342" s="823"/>
      <c r="E1342" s="576"/>
      <c r="F1342" s="724" t="s">
        <v>1782</v>
      </c>
      <c r="G1342" s="724" t="s">
        <v>1783</v>
      </c>
      <c r="H1342" s="577" t="s">
        <v>21</v>
      </c>
      <c r="I1342" s="577" t="s">
        <v>22</v>
      </c>
      <c r="J1342" s="578"/>
      <c r="K1342" s="577"/>
      <c r="L1342" s="577" t="s">
        <v>23</v>
      </c>
      <c r="M1342" s="579" t="s">
        <v>1784</v>
      </c>
    </row>
    <row r="1343" spans="1:13" ht="19.899999999999999" customHeight="1">
      <c r="A1343" s="580" t="s">
        <v>1422</v>
      </c>
      <c r="B1343" s="581" t="s">
        <v>1423</v>
      </c>
      <c r="C1343" s="582">
        <v>42610</v>
      </c>
      <c r="D1343" s="655"/>
      <c r="E1343" s="584"/>
      <c r="F1343" s="585"/>
      <c r="G1343" s="585"/>
      <c r="H1343" s="586"/>
      <c r="I1343" s="586" t="str">
        <f t="shared" ref="I1343:I1380" si="104">IF(ROUND(H1343*1.1,0)=0,"",ROUND(H1343*1.1,0))</f>
        <v/>
      </c>
      <c r="J1343" s="585"/>
      <c r="K1343" s="587" t="str">
        <f t="shared" ref="K1343:K1348" si="105">IF(ROUND(H1343*0.9,0)=0,"",ROUND(H1343*0.9,0))</f>
        <v/>
      </c>
      <c r="L1343" s="586" t="str">
        <f t="shared" ref="L1343:L1380" si="106">IFERROR(ROUND(K1343*1.1,0),"")</f>
        <v/>
      </c>
      <c r="M1343" s="588"/>
    </row>
    <row r="1344" spans="1:13" ht="19.899999999999999" customHeight="1">
      <c r="A1344" s="606" t="s">
        <v>1424</v>
      </c>
      <c r="B1344" s="607" t="s">
        <v>1109</v>
      </c>
      <c r="C1344" s="608">
        <v>42620</v>
      </c>
      <c r="D1344" s="609"/>
      <c r="E1344" s="610"/>
      <c r="F1344" s="611"/>
      <c r="G1344" s="611"/>
      <c r="H1344" s="612"/>
      <c r="I1344" s="612" t="str">
        <f t="shared" si="104"/>
        <v/>
      </c>
      <c r="J1344" s="611"/>
      <c r="K1344" s="613" t="str">
        <f t="shared" si="105"/>
        <v/>
      </c>
      <c r="L1344" s="612" t="str">
        <f t="shared" si="106"/>
        <v/>
      </c>
      <c r="M1344" s="614"/>
    </row>
    <row r="1345" spans="1:13" ht="19.899999999999999" customHeight="1">
      <c r="A1345" s="606" t="s">
        <v>1425</v>
      </c>
      <c r="B1345" s="607" t="s">
        <v>1127</v>
      </c>
      <c r="C1345" s="608">
        <v>42630</v>
      </c>
      <c r="D1345" s="609"/>
      <c r="E1345" s="610"/>
      <c r="F1345" s="611" t="s">
        <v>1426</v>
      </c>
      <c r="G1345" s="611" t="s">
        <v>559</v>
      </c>
      <c r="H1345" s="612">
        <v>2000</v>
      </c>
      <c r="I1345" s="612">
        <f t="shared" si="104"/>
        <v>2200</v>
      </c>
      <c r="J1345" s="611"/>
      <c r="K1345" s="613">
        <f t="shared" si="105"/>
        <v>1800</v>
      </c>
      <c r="L1345" s="612">
        <f t="shared" si="106"/>
        <v>1980</v>
      </c>
      <c r="M1345" s="614"/>
    </row>
    <row r="1346" spans="1:13" ht="19.899999999999999" customHeight="1">
      <c r="A1346" s="606" t="s">
        <v>1427</v>
      </c>
      <c r="B1346" s="607" t="s">
        <v>1369</v>
      </c>
      <c r="C1346" s="608">
        <v>42640</v>
      </c>
      <c r="D1346" s="609"/>
      <c r="E1346" s="610"/>
      <c r="F1346" s="611" t="s">
        <v>1428</v>
      </c>
      <c r="G1346" s="611" t="s">
        <v>1371</v>
      </c>
      <c r="H1346" s="612">
        <v>1400</v>
      </c>
      <c r="I1346" s="612">
        <f t="shared" si="104"/>
        <v>1540</v>
      </c>
      <c r="J1346" s="611"/>
      <c r="K1346" s="613">
        <f t="shared" si="105"/>
        <v>1260</v>
      </c>
      <c r="L1346" s="612">
        <f t="shared" si="106"/>
        <v>1386</v>
      </c>
      <c r="M1346" s="614"/>
    </row>
    <row r="1347" spans="1:13" ht="19.899999999999999" customHeight="1">
      <c r="A1347" s="606" t="s">
        <v>1429</v>
      </c>
      <c r="B1347" s="607" t="s">
        <v>1365</v>
      </c>
      <c r="C1347" s="608">
        <v>42650</v>
      </c>
      <c r="D1347" s="609"/>
      <c r="E1347" s="610"/>
      <c r="F1347" s="611" t="s">
        <v>1430</v>
      </c>
      <c r="G1347" s="611" t="s">
        <v>467</v>
      </c>
      <c r="H1347" s="612">
        <v>1800</v>
      </c>
      <c r="I1347" s="612">
        <f t="shared" si="104"/>
        <v>1980</v>
      </c>
      <c r="J1347" s="611"/>
      <c r="K1347" s="613">
        <f t="shared" si="105"/>
        <v>1620</v>
      </c>
      <c r="L1347" s="612">
        <f t="shared" si="106"/>
        <v>1782</v>
      </c>
      <c r="M1347" s="614"/>
    </row>
    <row r="1348" spans="1:13" ht="19.899999999999999" customHeight="1">
      <c r="A1348" s="606" t="s">
        <v>1431</v>
      </c>
      <c r="B1348" s="607" t="s">
        <v>1365</v>
      </c>
      <c r="C1348" s="615">
        <v>42650</v>
      </c>
      <c r="D1348" s="609"/>
      <c r="E1348" s="610"/>
      <c r="F1348" s="611" t="s">
        <v>1430</v>
      </c>
      <c r="G1348" s="611" t="s">
        <v>467</v>
      </c>
      <c r="H1348" s="612">
        <v>1800</v>
      </c>
      <c r="I1348" s="612">
        <f t="shared" si="104"/>
        <v>1980</v>
      </c>
      <c r="J1348" s="611"/>
      <c r="K1348" s="613">
        <f t="shared" si="105"/>
        <v>1620</v>
      </c>
      <c r="L1348" s="612">
        <f t="shared" si="106"/>
        <v>1782</v>
      </c>
      <c r="M1348" s="614"/>
    </row>
    <row r="1349" spans="1:13" ht="19.899999999999999" customHeight="1">
      <c r="A1349" s="606" t="s">
        <v>1432</v>
      </c>
      <c r="B1349" s="607" t="s">
        <v>1106</v>
      </c>
      <c r="C1349" s="608">
        <v>42670</v>
      </c>
      <c r="D1349" s="609"/>
      <c r="E1349" s="610"/>
      <c r="F1349" s="611" t="s">
        <v>1119</v>
      </c>
      <c r="G1349" s="611" t="s">
        <v>403</v>
      </c>
      <c r="H1349" s="612">
        <v>2300</v>
      </c>
      <c r="I1349" s="612">
        <f t="shared" si="104"/>
        <v>2530</v>
      </c>
      <c r="J1349" s="611" t="s">
        <v>1811</v>
      </c>
      <c r="K1349" s="613">
        <f>IF(ROUND(H1349*1,0)=0,"",ROUND(H1349*1,0))</f>
        <v>2300</v>
      </c>
      <c r="L1349" s="612">
        <f t="shared" si="106"/>
        <v>2530</v>
      </c>
      <c r="M1349" s="614"/>
    </row>
    <row r="1350" spans="1:13" ht="19.899999999999999" customHeight="1">
      <c r="A1350" s="606" t="s">
        <v>1433</v>
      </c>
      <c r="B1350" s="607" t="s">
        <v>1377</v>
      </c>
      <c r="C1350" s="608">
        <v>42680</v>
      </c>
      <c r="D1350" s="609"/>
      <c r="E1350" s="610"/>
      <c r="F1350" s="611" t="s">
        <v>1434</v>
      </c>
      <c r="G1350" s="611" t="s">
        <v>355</v>
      </c>
      <c r="H1350" s="612">
        <v>2200</v>
      </c>
      <c r="I1350" s="612">
        <f t="shared" si="104"/>
        <v>2420</v>
      </c>
      <c r="J1350" s="611"/>
      <c r="K1350" s="613">
        <f>IF(ROUND(H1350*0.9,0)=0,"",ROUND(H1350*0.9,0))</f>
        <v>1980</v>
      </c>
      <c r="L1350" s="612">
        <f t="shared" si="106"/>
        <v>2178</v>
      </c>
      <c r="M1350" s="614"/>
    </row>
    <row r="1351" spans="1:13" ht="19.899999999999999" customHeight="1">
      <c r="A1351" s="606" t="s">
        <v>1435</v>
      </c>
      <c r="B1351" s="607" t="s">
        <v>1127</v>
      </c>
      <c r="C1351" s="608">
        <v>42690</v>
      </c>
      <c r="D1351" s="609"/>
      <c r="E1351" s="610"/>
      <c r="F1351" s="611" t="s">
        <v>1436</v>
      </c>
      <c r="G1351" s="611" t="s">
        <v>1099</v>
      </c>
      <c r="H1351" s="612">
        <v>2200</v>
      </c>
      <c r="I1351" s="612">
        <f t="shared" si="104"/>
        <v>2420</v>
      </c>
      <c r="J1351" s="611"/>
      <c r="K1351" s="613">
        <f>IF(ROUND(H1351*0.9,0)=0,"",ROUND(H1351*0.9,0))</f>
        <v>1980</v>
      </c>
      <c r="L1351" s="612">
        <f t="shared" si="106"/>
        <v>2178</v>
      </c>
      <c r="M1351" s="614"/>
    </row>
    <row r="1352" spans="1:13" ht="19.899999999999999" customHeight="1">
      <c r="A1352" s="606" t="s">
        <v>1437</v>
      </c>
      <c r="B1352" s="607" t="s">
        <v>1369</v>
      </c>
      <c r="C1352" s="615">
        <v>42640</v>
      </c>
      <c r="D1352" s="609"/>
      <c r="E1352" s="610"/>
      <c r="F1352" s="611" t="s">
        <v>1428</v>
      </c>
      <c r="G1352" s="611" t="s">
        <v>1371</v>
      </c>
      <c r="H1352" s="612">
        <v>1400</v>
      </c>
      <c r="I1352" s="612">
        <f t="shared" si="104"/>
        <v>1540</v>
      </c>
      <c r="J1352" s="611"/>
      <c r="K1352" s="613">
        <f>IF(ROUND(H1352*0.9,0)=0,"",ROUND(H1352*0.9,0))</f>
        <v>1260</v>
      </c>
      <c r="L1352" s="612">
        <f t="shared" si="106"/>
        <v>1386</v>
      </c>
      <c r="M1352" s="614"/>
    </row>
    <row r="1353" spans="1:13" ht="19.899999999999999" customHeight="1">
      <c r="A1353" s="606" t="s">
        <v>1438</v>
      </c>
      <c r="B1353" s="607" t="s">
        <v>1365</v>
      </c>
      <c r="C1353" s="615">
        <v>42650</v>
      </c>
      <c r="D1353" s="609"/>
      <c r="E1353" s="610"/>
      <c r="F1353" s="611" t="s">
        <v>1430</v>
      </c>
      <c r="G1353" s="611" t="s">
        <v>467</v>
      </c>
      <c r="H1353" s="612">
        <v>1800</v>
      </c>
      <c r="I1353" s="612">
        <f t="shared" si="104"/>
        <v>1980</v>
      </c>
      <c r="J1353" s="611"/>
      <c r="K1353" s="613">
        <f>IF(ROUND(H1353*0.9,0)=0,"",ROUND(H1353*0.9,0))</f>
        <v>1620</v>
      </c>
      <c r="L1353" s="612">
        <f t="shared" si="106"/>
        <v>1782</v>
      </c>
      <c r="M1353" s="614"/>
    </row>
    <row r="1354" spans="1:13" ht="19.899999999999999" customHeight="1">
      <c r="A1354" s="606" t="s">
        <v>1439</v>
      </c>
      <c r="B1354" s="607" t="s">
        <v>1365</v>
      </c>
      <c r="C1354" s="615">
        <v>42650</v>
      </c>
      <c r="D1354" s="609"/>
      <c r="E1354" s="610"/>
      <c r="F1354" s="611" t="s">
        <v>1430</v>
      </c>
      <c r="G1354" s="611" t="s">
        <v>467</v>
      </c>
      <c r="H1354" s="612">
        <v>1800</v>
      </c>
      <c r="I1354" s="612">
        <f t="shared" si="104"/>
        <v>1980</v>
      </c>
      <c r="J1354" s="611"/>
      <c r="K1354" s="613">
        <f>IF(ROUND(H1354*0.9,0)=0,"",ROUND(H1354*0.9,0))</f>
        <v>1620</v>
      </c>
      <c r="L1354" s="612">
        <f t="shared" si="106"/>
        <v>1782</v>
      </c>
      <c r="M1354" s="614"/>
    </row>
    <row r="1355" spans="1:13" ht="19.899999999999999" customHeight="1">
      <c r="A1355" s="606"/>
      <c r="B1355" s="607"/>
      <c r="C1355" s="615"/>
      <c r="D1355" s="609"/>
      <c r="E1355" s="610"/>
      <c r="F1355" s="611"/>
      <c r="G1355" s="611"/>
      <c r="H1355" s="612"/>
      <c r="I1355" s="612"/>
      <c r="J1355" s="611"/>
      <c r="K1355" s="613"/>
      <c r="L1355" s="612"/>
      <c r="M1355" s="614"/>
    </row>
    <row r="1356" spans="1:13" ht="19.899999999999999" customHeight="1">
      <c r="A1356" s="606" t="s">
        <v>1440</v>
      </c>
      <c r="B1356" s="607" t="s">
        <v>2038</v>
      </c>
      <c r="C1356" s="608">
        <v>42760</v>
      </c>
      <c r="D1356" s="609"/>
      <c r="E1356" s="610"/>
      <c r="F1356" s="611" t="s">
        <v>1441</v>
      </c>
      <c r="G1356" s="611" t="s">
        <v>403</v>
      </c>
      <c r="H1356" s="612">
        <v>3380</v>
      </c>
      <c r="I1356" s="612">
        <f t="shared" si="104"/>
        <v>3718</v>
      </c>
      <c r="J1356" s="611" t="s">
        <v>1811</v>
      </c>
      <c r="K1356" s="613">
        <f>IF(ROUND(H1356*1,0)=0,"",ROUND(H1356*1,0))</f>
        <v>3380</v>
      </c>
      <c r="L1356" s="612">
        <f t="shared" si="106"/>
        <v>3718</v>
      </c>
      <c r="M1356" s="614"/>
    </row>
    <row r="1357" spans="1:13" ht="19.899999999999999" customHeight="1">
      <c r="A1357" s="606" t="s">
        <v>1442</v>
      </c>
      <c r="B1357" s="607" t="s">
        <v>1165</v>
      </c>
      <c r="C1357" s="608">
        <v>42770</v>
      </c>
      <c r="D1357" s="609"/>
      <c r="E1357" s="610"/>
      <c r="F1357" s="611" t="s">
        <v>1443</v>
      </c>
      <c r="G1357" s="611" t="s">
        <v>539</v>
      </c>
      <c r="H1357" s="612">
        <v>2500</v>
      </c>
      <c r="I1357" s="612">
        <f t="shared" si="104"/>
        <v>2750</v>
      </c>
      <c r="J1357" s="611" t="s">
        <v>1811</v>
      </c>
      <c r="K1357" s="613">
        <f>IF(ROUND(H1357*1,0)=0,"",ROUND(H1357*1,0))</f>
        <v>2500</v>
      </c>
      <c r="L1357" s="612">
        <f t="shared" si="106"/>
        <v>2750</v>
      </c>
      <c r="M1357" s="614"/>
    </row>
    <row r="1358" spans="1:13" ht="19.899999999999999" customHeight="1">
      <c r="A1358" s="606" t="s">
        <v>1444</v>
      </c>
      <c r="B1358" s="607" t="s">
        <v>1382</v>
      </c>
      <c r="C1358" s="608">
        <v>42780</v>
      </c>
      <c r="D1358" s="609"/>
      <c r="E1358" s="610"/>
      <c r="F1358" s="611" t="s">
        <v>1445</v>
      </c>
      <c r="G1358" s="611" t="s">
        <v>484</v>
      </c>
      <c r="H1358" s="612">
        <v>3350</v>
      </c>
      <c r="I1358" s="612">
        <f t="shared" si="104"/>
        <v>3685</v>
      </c>
      <c r="J1358" s="611" t="s">
        <v>1811</v>
      </c>
      <c r="K1358" s="613">
        <f>IF(ROUND(H1358*1,0)=0,"",ROUND(H1358*1,0))</f>
        <v>3350</v>
      </c>
      <c r="L1358" s="612">
        <f t="shared" si="106"/>
        <v>3685</v>
      </c>
      <c r="M1358" s="614"/>
    </row>
    <row r="1359" spans="1:13" ht="19.899999999999999" customHeight="1">
      <c r="A1359" s="606" t="s">
        <v>1446</v>
      </c>
      <c r="B1359" s="607" t="s">
        <v>1130</v>
      </c>
      <c r="C1359" s="608">
        <v>42790</v>
      </c>
      <c r="D1359" s="609"/>
      <c r="E1359" s="610"/>
      <c r="F1359" s="611"/>
      <c r="G1359" s="611"/>
      <c r="H1359" s="612"/>
      <c r="I1359" s="612" t="str">
        <f t="shared" si="104"/>
        <v/>
      </c>
      <c r="J1359" s="611"/>
      <c r="K1359" s="613" t="str">
        <f>IF(ROUND(H1359*0.9,0)=0,"",ROUND(H1359*0.9,0))</f>
        <v/>
      </c>
      <c r="L1359" s="612" t="str">
        <f t="shared" si="106"/>
        <v/>
      </c>
      <c r="M1359" s="614"/>
    </row>
    <row r="1360" spans="1:13" ht="19.899999999999999" customHeight="1">
      <c r="A1360" s="606" t="s">
        <v>1447</v>
      </c>
      <c r="B1360" s="607" t="s">
        <v>1115</v>
      </c>
      <c r="C1360" s="608">
        <v>42800</v>
      </c>
      <c r="D1360" s="609"/>
      <c r="E1360" s="610"/>
      <c r="F1360" s="611" t="s">
        <v>1448</v>
      </c>
      <c r="G1360" s="611" t="s">
        <v>559</v>
      </c>
      <c r="H1360" s="612">
        <v>2100</v>
      </c>
      <c r="I1360" s="612">
        <f t="shared" si="104"/>
        <v>2310</v>
      </c>
      <c r="J1360" s="611"/>
      <c r="K1360" s="613">
        <f>IF(ROUND(H1360*0.9,0)=0,"",ROUND(H1360*0.9,0))</f>
        <v>1890</v>
      </c>
      <c r="L1360" s="612">
        <f t="shared" si="106"/>
        <v>2079</v>
      </c>
      <c r="M1360" s="614"/>
    </row>
    <row r="1361" spans="1:13" ht="19.899999999999999" customHeight="1">
      <c r="A1361" s="606" t="s">
        <v>1449</v>
      </c>
      <c r="B1361" s="607" t="s">
        <v>2037</v>
      </c>
      <c r="C1361" s="608">
        <v>42810</v>
      </c>
      <c r="D1361" s="609"/>
      <c r="E1361" s="610"/>
      <c r="F1361" s="611"/>
      <c r="G1361" s="611"/>
      <c r="H1361" s="612"/>
      <c r="I1361" s="612" t="str">
        <f t="shared" si="104"/>
        <v/>
      </c>
      <c r="J1361" s="611"/>
      <c r="K1361" s="613" t="str">
        <f>IF(ROUND(H1361*0.9,0)=0,"",ROUND(H1361*0.9,0))</f>
        <v/>
      </c>
      <c r="L1361" s="612" t="str">
        <f t="shared" si="106"/>
        <v/>
      </c>
      <c r="M1361" s="614"/>
    </row>
    <row r="1362" spans="1:13" ht="19.899999999999999" customHeight="1">
      <c r="A1362" s="606" t="s">
        <v>1450</v>
      </c>
      <c r="B1362" s="607" t="s">
        <v>2038</v>
      </c>
      <c r="C1362" s="615">
        <v>42760</v>
      </c>
      <c r="D1362" s="609"/>
      <c r="E1362" s="610"/>
      <c r="F1362" s="611" t="s">
        <v>1441</v>
      </c>
      <c r="G1362" s="611" t="s">
        <v>403</v>
      </c>
      <c r="H1362" s="612">
        <v>3380</v>
      </c>
      <c r="I1362" s="612">
        <f t="shared" si="104"/>
        <v>3718</v>
      </c>
      <c r="J1362" s="611" t="s">
        <v>1811</v>
      </c>
      <c r="K1362" s="613">
        <f>IF(ROUND(H1362*1,0)=0,"",ROUND(H1362*1,0))</f>
        <v>3380</v>
      </c>
      <c r="L1362" s="612">
        <f t="shared" si="106"/>
        <v>3718</v>
      </c>
      <c r="M1362" s="614"/>
    </row>
    <row r="1363" spans="1:13" ht="19.899999999999999" customHeight="1">
      <c r="A1363" s="606" t="s">
        <v>1451</v>
      </c>
      <c r="B1363" s="607" t="s">
        <v>1165</v>
      </c>
      <c r="C1363" s="615">
        <v>42770</v>
      </c>
      <c r="D1363" s="609"/>
      <c r="E1363" s="610"/>
      <c r="F1363" s="611" t="s">
        <v>1443</v>
      </c>
      <c r="G1363" s="611" t="s">
        <v>539</v>
      </c>
      <c r="H1363" s="612">
        <v>2500</v>
      </c>
      <c r="I1363" s="612">
        <f t="shared" si="104"/>
        <v>2750</v>
      </c>
      <c r="J1363" s="611" t="s">
        <v>1811</v>
      </c>
      <c r="K1363" s="613">
        <f>IF(ROUND(H1363*1,0)=0,"",ROUND(H1363*1,0))</f>
        <v>2500</v>
      </c>
      <c r="L1363" s="612">
        <f t="shared" si="106"/>
        <v>2750</v>
      </c>
      <c r="M1363" s="614"/>
    </row>
    <row r="1364" spans="1:13" ht="19.899999999999999" customHeight="1">
      <c r="A1364" s="606" t="s">
        <v>1452</v>
      </c>
      <c r="B1364" s="607" t="s">
        <v>1382</v>
      </c>
      <c r="C1364" s="615">
        <v>42780</v>
      </c>
      <c r="D1364" s="609"/>
      <c r="E1364" s="610"/>
      <c r="F1364" s="611" t="s">
        <v>1445</v>
      </c>
      <c r="G1364" s="611" t="s">
        <v>484</v>
      </c>
      <c r="H1364" s="612">
        <v>3350</v>
      </c>
      <c r="I1364" s="612">
        <f t="shared" si="104"/>
        <v>3685</v>
      </c>
      <c r="J1364" s="611" t="s">
        <v>1811</v>
      </c>
      <c r="K1364" s="613">
        <f>IF(ROUND(H1364*1,0)=0,"",ROUND(H1364*1,0))</f>
        <v>3350</v>
      </c>
      <c r="L1364" s="612">
        <f t="shared" si="106"/>
        <v>3685</v>
      </c>
      <c r="M1364" s="614"/>
    </row>
    <row r="1365" spans="1:13" ht="19.899999999999999" customHeight="1">
      <c r="A1365" s="606" t="s">
        <v>1453</v>
      </c>
      <c r="B1365" s="607" t="s">
        <v>1130</v>
      </c>
      <c r="C1365" s="608">
        <v>42850</v>
      </c>
      <c r="D1365" s="609"/>
      <c r="E1365" s="610"/>
      <c r="F1365" s="611"/>
      <c r="G1365" s="611"/>
      <c r="H1365" s="612"/>
      <c r="I1365" s="612" t="str">
        <f t="shared" si="104"/>
        <v/>
      </c>
      <c r="J1365" s="611"/>
      <c r="K1365" s="613" t="str">
        <f>IF(ROUND(H1365*0.9,0)=0,"",ROUND(H1365*0.9,0))</f>
        <v/>
      </c>
      <c r="L1365" s="612" t="str">
        <f t="shared" si="106"/>
        <v/>
      </c>
      <c r="M1365" s="614"/>
    </row>
    <row r="1366" spans="1:13" ht="19.899999999999999" customHeight="1">
      <c r="A1366" s="606" t="s">
        <v>1454</v>
      </c>
      <c r="B1366" s="607" t="s">
        <v>1165</v>
      </c>
      <c r="C1366" s="615">
        <v>42770</v>
      </c>
      <c r="D1366" s="609"/>
      <c r="E1366" s="610"/>
      <c r="F1366" s="611" t="s">
        <v>1443</v>
      </c>
      <c r="G1366" s="611" t="s">
        <v>539</v>
      </c>
      <c r="H1366" s="612">
        <v>2500</v>
      </c>
      <c r="I1366" s="612">
        <f t="shared" si="104"/>
        <v>2750</v>
      </c>
      <c r="J1366" s="611" t="s">
        <v>1811</v>
      </c>
      <c r="K1366" s="613">
        <f>IF(ROUND(H1366*1,0)=0,"",ROUND(H1366*1,0))</f>
        <v>2500</v>
      </c>
      <c r="L1366" s="612">
        <f t="shared" si="106"/>
        <v>2750</v>
      </c>
      <c r="M1366" s="614"/>
    </row>
    <row r="1367" spans="1:13" ht="19.899999999999999" customHeight="1">
      <c r="A1367" s="606" t="s">
        <v>1455</v>
      </c>
      <c r="B1367" s="607" t="s">
        <v>2037</v>
      </c>
      <c r="C1367" s="608">
        <v>42870</v>
      </c>
      <c r="D1367" s="609"/>
      <c r="E1367" s="610"/>
      <c r="F1367" s="611"/>
      <c r="G1367" s="611"/>
      <c r="H1367" s="612"/>
      <c r="I1367" s="612" t="str">
        <f t="shared" si="104"/>
        <v/>
      </c>
      <c r="J1367" s="611"/>
      <c r="K1367" s="613" t="str">
        <f>IF(ROUND(H1367*0.9,0)=0,"",ROUND(H1367*0.9,0))</f>
        <v/>
      </c>
      <c r="L1367" s="612" t="str">
        <f t="shared" si="106"/>
        <v/>
      </c>
      <c r="M1367" s="614"/>
    </row>
    <row r="1368" spans="1:13" ht="19.899999999999999" customHeight="1">
      <c r="A1368" s="606"/>
      <c r="B1368" s="607"/>
      <c r="C1368" s="608"/>
      <c r="D1368" s="609"/>
      <c r="E1368" s="610"/>
      <c r="F1368" s="656"/>
      <c r="G1368" s="611"/>
      <c r="H1368" s="612"/>
      <c r="I1368" s="612"/>
      <c r="J1368" s="611"/>
      <c r="K1368" s="613"/>
      <c r="L1368" s="612"/>
      <c r="M1368" s="614"/>
    </row>
    <row r="1369" spans="1:13" ht="19.899999999999999" customHeight="1">
      <c r="A1369" s="606" t="s">
        <v>1456</v>
      </c>
      <c r="B1369" s="607" t="s">
        <v>1165</v>
      </c>
      <c r="C1369" s="657">
        <v>42910</v>
      </c>
      <c r="D1369" s="609"/>
      <c r="E1369" s="610"/>
      <c r="F1369" s="611" t="s">
        <v>1678</v>
      </c>
      <c r="G1369" s="611" t="s">
        <v>1099</v>
      </c>
      <c r="H1369" s="612">
        <v>1900</v>
      </c>
      <c r="I1369" s="612">
        <f t="shared" ref="I1369" si="107">IF(ROUND(H1369*1.1,0)=0,"",ROUND(H1369*1.1,0))</f>
        <v>2090</v>
      </c>
      <c r="J1369" s="611"/>
      <c r="K1369" s="613">
        <f>IF(ROUND(H1369*0.9,0)=0,"",ROUND(H1369*0.9,0))</f>
        <v>1710</v>
      </c>
      <c r="L1369" s="612">
        <f t="shared" ref="L1369" si="108">IFERROR(ROUND(K1369*1.1,0),"")</f>
        <v>1881</v>
      </c>
      <c r="M1369" s="653" t="s">
        <v>1403</v>
      </c>
    </row>
    <row r="1370" spans="1:13" ht="19.899999999999999" customHeight="1">
      <c r="A1370" s="606" t="s">
        <v>1457</v>
      </c>
      <c r="B1370" s="607" t="s">
        <v>1115</v>
      </c>
      <c r="C1370" s="608">
        <v>42920</v>
      </c>
      <c r="D1370" s="609"/>
      <c r="E1370" s="610"/>
      <c r="F1370" s="611" t="s">
        <v>1458</v>
      </c>
      <c r="G1370" s="611" t="s">
        <v>1459</v>
      </c>
      <c r="H1370" s="612">
        <v>2100</v>
      </c>
      <c r="I1370" s="612">
        <f t="shared" si="104"/>
        <v>2310</v>
      </c>
      <c r="J1370" s="611"/>
      <c r="K1370" s="613">
        <f>IF(ROUND(H1370*0.9,0)=0,"",ROUND(H1370*0.9,0))</f>
        <v>1890</v>
      </c>
      <c r="L1370" s="612">
        <f t="shared" si="106"/>
        <v>2079</v>
      </c>
      <c r="M1370" s="653" t="s">
        <v>1403</v>
      </c>
    </row>
    <row r="1371" spans="1:13" ht="19.899999999999999" customHeight="1">
      <c r="A1371" s="606" t="s">
        <v>1460</v>
      </c>
      <c r="B1371" s="607" t="s">
        <v>1409</v>
      </c>
      <c r="C1371" s="608">
        <v>42930</v>
      </c>
      <c r="D1371" s="609"/>
      <c r="E1371" s="610"/>
      <c r="F1371" s="611" t="s">
        <v>1461</v>
      </c>
      <c r="G1371" s="611" t="s">
        <v>416</v>
      </c>
      <c r="H1371" s="612">
        <v>3300</v>
      </c>
      <c r="I1371" s="612">
        <f t="shared" si="104"/>
        <v>3630</v>
      </c>
      <c r="J1371" s="611" t="s">
        <v>1811</v>
      </c>
      <c r="K1371" s="613">
        <f>IF(ROUND(H1371*1,0)=0,"",ROUND(H1371*1,0))</f>
        <v>3300</v>
      </c>
      <c r="L1371" s="612">
        <f t="shared" si="106"/>
        <v>3630</v>
      </c>
      <c r="M1371" s="614"/>
    </row>
    <row r="1372" spans="1:13" ht="19.899999999999999" customHeight="1">
      <c r="A1372" s="606" t="s">
        <v>1462</v>
      </c>
      <c r="B1372" s="607" t="s">
        <v>1382</v>
      </c>
      <c r="C1372" s="608">
        <v>42940</v>
      </c>
      <c r="D1372" s="609"/>
      <c r="E1372" s="610"/>
      <c r="F1372" s="611" t="s">
        <v>1463</v>
      </c>
      <c r="G1372" s="611" t="s">
        <v>1464</v>
      </c>
      <c r="H1372" s="612">
        <v>3140</v>
      </c>
      <c r="I1372" s="612">
        <f t="shared" si="104"/>
        <v>3454</v>
      </c>
      <c r="J1372" s="611" t="s">
        <v>1811</v>
      </c>
      <c r="K1372" s="613">
        <f>IF(ROUND(H1372*1,0)=0,"",ROUND(H1372*1,0))</f>
        <v>3140</v>
      </c>
      <c r="L1372" s="612">
        <f t="shared" si="106"/>
        <v>3454</v>
      </c>
      <c r="M1372" s="614"/>
    </row>
    <row r="1373" spans="1:13" ht="19.899999999999999" customHeight="1">
      <c r="A1373" s="606" t="s">
        <v>1465</v>
      </c>
      <c r="B1373" s="607" t="s">
        <v>2042</v>
      </c>
      <c r="C1373" s="608">
        <v>42950</v>
      </c>
      <c r="D1373" s="609"/>
      <c r="E1373" s="610"/>
      <c r="F1373" s="611" t="s">
        <v>1466</v>
      </c>
      <c r="G1373" s="611" t="s">
        <v>416</v>
      </c>
      <c r="H1373" s="612">
        <v>3420</v>
      </c>
      <c r="I1373" s="612">
        <f t="shared" si="104"/>
        <v>3762</v>
      </c>
      <c r="J1373" s="611" t="s">
        <v>1811</v>
      </c>
      <c r="K1373" s="613">
        <f>IF(ROUND(H1373*1,0)=0,"",ROUND(H1373*1,0))</f>
        <v>3420</v>
      </c>
      <c r="L1373" s="612">
        <f t="shared" si="106"/>
        <v>3762</v>
      </c>
      <c r="M1373" s="614"/>
    </row>
    <row r="1374" spans="1:13" ht="19.899999999999999" customHeight="1">
      <c r="A1374" s="606" t="s">
        <v>1467</v>
      </c>
      <c r="B1374" s="607" t="s">
        <v>2042</v>
      </c>
      <c r="C1374" s="608">
        <v>42960</v>
      </c>
      <c r="D1374" s="609"/>
      <c r="E1374" s="610"/>
      <c r="F1374" s="611" t="s">
        <v>1468</v>
      </c>
      <c r="G1374" s="611" t="s">
        <v>416</v>
      </c>
      <c r="H1374" s="612">
        <v>3420</v>
      </c>
      <c r="I1374" s="612">
        <f t="shared" si="104"/>
        <v>3762</v>
      </c>
      <c r="J1374" s="611" t="s">
        <v>1811</v>
      </c>
      <c r="K1374" s="613">
        <f>IF(ROUND(H1374*1,0)=0,"",ROUND(H1374*1,0))</f>
        <v>3420</v>
      </c>
      <c r="L1374" s="612">
        <f t="shared" si="106"/>
        <v>3762</v>
      </c>
      <c r="M1374" s="614"/>
    </row>
    <row r="1375" spans="1:13" ht="19.899999999999999" customHeight="1">
      <c r="A1375" s="606" t="s">
        <v>1469</v>
      </c>
      <c r="B1375" s="607" t="s">
        <v>1165</v>
      </c>
      <c r="C1375" s="615">
        <v>42910</v>
      </c>
      <c r="D1375" s="609"/>
      <c r="E1375" s="610"/>
      <c r="F1375" s="611" t="s">
        <v>1678</v>
      </c>
      <c r="G1375" s="611" t="s">
        <v>1099</v>
      </c>
      <c r="H1375" s="612">
        <v>1900</v>
      </c>
      <c r="I1375" s="612">
        <f t="shared" si="104"/>
        <v>2090</v>
      </c>
      <c r="J1375" s="611"/>
      <c r="K1375" s="613">
        <f>IF(ROUND(H1375*0.9,0)=0,"",ROUND(H1375*0.9,0))</f>
        <v>1710</v>
      </c>
      <c r="L1375" s="612">
        <f t="shared" si="106"/>
        <v>1881</v>
      </c>
      <c r="M1375" s="653" t="s">
        <v>1403</v>
      </c>
    </row>
    <row r="1376" spans="1:13" ht="19.899999999999999" customHeight="1">
      <c r="A1376" s="606" t="s">
        <v>1470</v>
      </c>
      <c r="B1376" s="607" t="s">
        <v>1130</v>
      </c>
      <c r="C1376" s="608">
        <v>42980</v>
      </c>
      <c r="D1376" s="609"/>
      <c r="E1376" s="610"/>
      <c r="F1376" s="611"/>
      <c r="G1376" s="611"/>
      <c r="H1376" s="612"/>
      <c r="I1376" s="612" t="str">
        <f t="shared" si="104"/>
        <v/>
      </c>
      <c r="J1376" s="611"/>
      <c r="K1376" s="613" t="str">
        <f>IF(ROUND(H1376*0.9,0)=0,"",ROUND(H1376*0.9,0))</f>
        <v/>
      </c>
      <c r="L1376" s="612" t="str">
        <f t="shared" si="106"/>
        <v/>
      </c>
      <c r="M1376" s="614"/>
    </row>
    <row r="1377" spans="1:13" ht="19.899999999999999" customHeight="1">
      <c r="A1377" s="606" t="s">
        <v>1471</v>
      </c>
      <c r="B1377" s="607" t="s">
        <v>1409</v>
      </c>
      <c r="C1377" s="615">
        <v>42930</v>
      </c>
      <c r="D1377" s="609"/>
      <c r="E1377" s="610"/>
      <c r="F1377" s="611" t="s">
        <v>1461</v>
      </c>
      <c r="G1377" s="611" t="s">
        <v>416</v>
      </c>
      <c r="H1377" s="612">
        <v>3300</v>
      </c>
      <c r="I1377" s="612">
        <f t="shared" si="104"/>
        <v>3630</v>
      </c>
      <c r="J1377" s="611" t="s">
        <v>1811</v>
      </c>
      <c r="K1377" s="613">
        <f>IF(ROUND(H1377*1,0)=0,"",ROUND(H1377*1,0))</f>
        <v>3300</v>
      </c>
      <c r="L1377" s="612">
        <f t="shared" si="106"/>
        <v>3630</v>
      </c>
      <c r="M1377" s="614"/>
    </row>
    <row r="1378" spans="1:13" ht="19.899999999999999" customHeight="1">
      <c r="A1378" s="606" t="s">
        <v>1472</v>
      </c>
      <c r="B1378" s="607" t="s">
        <v>1115</v>
      </c>
      <c r="C1378" s="615">
        <v>42920</v>
      </c>
      <c r="D1378" s="609"/>
      <c r="E1378" s="610"/>
      <c r="F1378" s="611" t="s">
        <v>1458</v>
      </c>
      <c r="G1378" s="611" t="s">
        <v>1459</v>
      </c>
      <c r="H1378" s="612">
        <v>2100</v>
      </c>
      <c r="I1378" s="612">
        <f t="shared" si="104"/>
        <v>2310</v>
      </c>
      <c r="J1378" s="611"/>
      <c r="K1378" s="613">
        <f>IF(ROUND(H1378*0.9,0)=0,"",ROUND(H1378*0.9,0))</f>
        <v>1890</v>
      </c>
      <c r="L1378" s="612">
        <f t="shared" si="106"/>
        <v>2079</v>
      </c>
      <c r="M1378" s="653" t="s">
        <v>1403</v>
      </c>
    </row>
    <row r="1379" spans="1:13" ht="19.899999999999999" customHeight="1">
      <c r="A1379" s="606" t="s">
        <v>1473</v>
      </c>
      <c r="B1379" s="607" t="s">
        <v>2042</v>
      </c>
      <c r="C1379" s="615">
        <v>42950</v>
      </c>
      <c r="D1379" s="609"/>
      <c r="E1379" s="610"/>
      <c r="F1379" s="611" t="s">
        <v>1466</v>
      </c>
      <c r="G1379" s="611" t="s">
        <v>416</v>
      </c>
      <c r="H1379" s="612">
        <v>3420</v>
      </c>
      <c r="I1379" s="612">
        <f t="shared" si="104"/>
        <v>3762</v>
      </c>
      <c r="J1379" s="611" t="s">
        <v>1811</v>
      </c>
      <c r="K1379" s="613">
        <f>IF(ROUND(H1379*1,0)=0,"",ROUND(H1379*1,0))</f>
        <v>3420</v>
      </c>
      <c r="L1379" s="612">
        <f t="shared" si="106"/>
        <v>3762</v>
      </c>
      <c r="M1379" s="614"/>
    </row>
    <row r="1380" spans="1:13" ht="19.899999999999999" customHeight="1">
      <c r="A1380" s="606" t="s">
        <v>1474</v>
      </c>
      <c r="B1380" s="607" t="s">
        <v>1382</v>
      </c>
      <c r="C1380" s="615">
        <v>42940</v>
      </c>
      <c r="D1380" s="609"/>
      <c r="E1380" s="610"/>
      <c r="F1380" s="611" t="s">
        <v>1463</v>
      </c>
      <c r="G1380" s="611" t="s">
        <v>1464</v>
      </c>
      <c r="H1380" s="612">
        <v>3140</v>
      </c>
      <c r="I1380" s="612">
        <f t="shared" si="104"/>
        <v>3454</v>
      </c>
      <c r="J1380" s="611" t="s">
        <v>1811</v>
      </c>
      <c r="K1380" s="613">
        <f>IF(ROUND(H1380*1,0)=0,"",ROUND(H1380*1,0))</f>
        <v>3140</v>
      </c>
      <c r="L1380" s="612">
        <f t="shared" si="106"/>
        <v>3454</v>
      </c>
      <c r="M1380" s="614"/>
    </row>
    <row r="1381" spans="1:13" ht="19.899999999999999" customHeight="1">
      <c r="A1381" s="606"/>
      <c r="B1381" s="607"/>
      <c r="C1381" s="615"/>
      <c r="D1381" s="609"/>
      <c r="E1381" s="610"/>
      <c r="F1381" s="611"/>
      <c r="G1381" s="611"/>
      <c r="H1381" s="612"/>
      <c r="I1381" s="612"/>
      <c r="J1381" s="611"/>
      <c r="K1381" s="613"/>
      <c r="L1381" s="612"/>
      <c r="M1381" s="614"/>
    </row>
    <row r="1382" spans="1:13" ht="19.899999999999999" customHeight="1">
      <c r="A1382" s="606"/>
      <c r="B1382" s="607"/>
      <c r="C1382" s="615"/>
      <c r="D1382" s="609"/>
      <c r="E1382" s="610"/>
      <c r="F1382" s="611"/>
      <c r="G1382" s="611"/>
      <c r="H1382" s="612"/>
      <c r="I1382" s="612"/>
      <c r="J1382" s="611"/>
      <c r="K1382" s="613"/>
      <c r="L1382" s="612"/>
      <c r="M1382" s="614"/>
    </row>
    <row r="1383" spans="1:13" ht="19.899999999999999" customHeight="1">
      <c r="A1383" s="606" t="s">
        <v>1475</v>
      </c>
      <c r="B1383" s="607" t="s">
        <v>1362</v>
      </c>
      <c r="C1383" s="608">
        <v>43060</v>
      </c>
      <c r="D1383" s="609"/>
      <c r="E1383" s="610"/>
      <c r="F1383" s="611" t="s">
        <v>1476</v>
      </c>
      <c r="G1383" s="611" t="s">
        <v>403</v>
      </c>
      <c r="H1383" s="612">
        <v>3510</v>
      </c>
      <c r="I1383" s="612">
        <f>IF(ROUND(H1383*1.1,0)=0,"",ROUND(H1383*1.1,0))</f>
        <v>3861</v>
      </c>
      <c r="J1383" s="611" t="s">
        <v>1811</v>
      </c>
      <c r="K1383" s="613">
        <f>IF(ROUND(H1383*1,0)=0,"",ROUND(H1383*1,0))</f>
        <v>3510</v>
      </c>
      <c r="L1383" s="612">
        <f>IFERROR(ROUND(K1383*1.1,0),"")</f>
        <v>3861</v>
      </c>
      <c r="M1383" s="614"/>
    </row>
    <row r="1384" spans="1:13" ht="19.899999999999999" customHeight="1">
      <c r="A1384" s="606"/>
      <c r="B1384" s="607"/>
      <c r="C1384" s="608"/>
      <c r="D1384" s="609"/>
      <c r="E1384" s="610"/>
      <c r="F1384" s="611"/>
      <c r="G1384" s="611"/>
      <c r="H1384" s="612"/>
      <c r="I1384" s="612"/>
      <c r="J1384" s="611"/>
      <c r="K1384" s="613"/>
      <c r="L1384" s="612"/>
      <c r="M1384" s="614"/>
    </row>
    <row r="1385" spans="1:13" ht="19.899999999999999" customHeight="1">
      <c r="A1385" s="606" t="s">
        <v>1477</v>
      </c>
      <c r="B1385" s="607" t="s">
        <v>1362</v>
      </c>
      <c r="C1385" s="608">
        <v>43070</v>
      </c>
      <c r="D1385" s="609"/>
      <c r="E1385" s="610"/>
      <c r="F1385" s="611" t="s">
        <v>1478</v>
      </c>
      <c r="G1385" s="611" t="s">
        <v>355</v>
      </c>
      <c r="H1385" s="612">
        <v>2500</v>
      </c>
      <c r="I1385" s="612">
        <f>IF(ROUND(H1385*1.1,0)=0,"",ROUND(H1385*1.1,0))</f>
        <v>2750</v>
      </c>
      <c r="J1385" s="611"/>
      <c r="K1385" s="613">
        <f>IF(ROUND(H1385*0.9,0)=0,"",ROUND(H1385*0.9,0))</f>
        <v>2250</v>
      </c>
      <c r="L1385" s="612">
        <f>IFERROR(ROUND(K1385*1.1,0),"")</f>
        <v>2475</v>
      </c>
      <c r="M1385" s="614"/>
    </row>
    <row r="1386" spans="1:13" ht="19.899999999999999" customHeight="1" thickBot="1">
      <c r="A1386" s="589"/>
      <c r="B1386" s="590"/>
      <c r="C1386" s="591"/>
      <c r="D1386" s="592"/>
      <c r="E1386" s="593"/>
      <c r="F1386" s="594"/>
      <c r="G1386" s="594"/>
      <c r="H1386" s="595"/>
      <c r="I1386" s="595"/>
      <c r="J1386" s="594"/>
      <c r="K1386" s="596"/>
      <c r="L1386" s="595"/>
      <c r="M1386" s="597"/>
    </row>
    <row r="1387" spans="1:13" ht="19.899999999999999" customHeight="1" thickTop="1">
      <c r="A1387" s="183"/>
      <c r="B1387" s="183"/>
    </row>
    <row r="1388" spans="1:13" s="60" customFormat="1" ht="20.100000000000001" customHeight="1">
      <c r="A1388" s="56"/>
      <c r="B1388" s="56"/>
      <c r="C1388" s="101"/>
      <c r="D1388" s="56"/>
      <c r="E1388" s="52"/>
      <c r="F1388" s="56"/>
      <c r="G1388" s="56"/>
      <c r="H1388" s="53"/>
      <c r="I1388" s="53"/>
      <c r="J1388" s="56"/>
      <c r="K1388" s="56"/>
      <c r="L1388" s="53"/>
      <c r="M1388" s="56"/>
    </row>
    <row r="1389" spans="1:13" s="277" customFormat="1" ht="20.100000000000001" customHeight="1">
      <c r="A1389" s="831" t="s">
        <v>1479</v>
      </c>
      <c r="B1389" s="832"/>
      <c r="C1389" s="832"/>
      <c r="D1389" s="833"/>
      <c r="E1389" s="253"/>
      <c r="F1389" s="254"/>
      <c r="G1389" s="254"/>
      <c r="H1389" s="255"/>
      <c r="I1389" s="255"/>
      <c r="J1389" s="256"/>
      <c r="K1389" s="255"/>
      <c r="L1389" s="255"/>
      <c r="M1389" s="254"/>
    </row>
    <row r="1390" spans="1:13" s="277" customFormat="1" ht="20.100000000000001" customHeight="1" thickBot="1">
      <c r="A1390" s="259"/>
      <c r="B1390" s="259"/>
      <c r="C1390" s="398"/>
      <c r="D1390" s="398"/>
      <c r="E1390" s="253"/>
      <c r="F1390" s="254"/>
      <c r="G1390" s="254"/>
      <c r="H1390" s="255"/>
      <c r="I1390" s="255"/>
      <c r="J1390" s="256"/>
      <c r="K1390" s="255"/>
      <c r="L1390" s="255"/>
      <c r="M1390" s="254"/>
    </row>
    <row r="1391" spans="1:13" s="258" customFormat="1" ht="20.100000000000001" customHeight="1" thickTop="1" thickBot="1">
      <c r="A1391" s="575" t="s">
        <v>1780</v>
      </c>
      <c r="B1391" s="724" t="s">
        <v>1781</v>
      </c>
      <c r="C1391" s="823" t="s">
        <v>18</v>
      </c>
      <c r="D1391" s="823"/>
      <c r="E1391" s="576"/>
      <c r="F1391" s="724" t="s">
        <v>1782</v>
      </c>
      <c r="G1391" s="724" t="s">
        <v>1783</v>
      </c>
      <c r="H1391" s="577" t="s">
        <v>21</v>
      </c>
      <c r="I1391" s="577" t="s">
        <v>22</v>
      </c>
      <c r="J1391" s="578"/>
      <c r="K1391" s="577"/>
      <c r="L1391" s="577" t="s">
        <v>23</v>
      </c>
      <c r="M1391" s="579" t="s">
        <v>1784</v>
      </c>
    </row>
    <row r="1392" spans="1:13" ht="19.899999999999999" customHeight="1">
      <c r="A1392" s="580" t="s">
        <v>1480</v>
      </c>
      <c r="B1392" s="581" t="s">
        <v>1423</v>
      </c>
      <c r="C1392" s="582">
        <v>43110</v>
      </c>
      <c r="D1392" s="655"/>
      <c r="E1392" s="584"/>
      <c r="F1392" s="585" t="s">
        <v>2043</v>
      </c>
      <c r="G1392" s="585" t="s">
        <v>1859</v>
      </c>
      <c r="H1392" s="586">
        <v>2400</v>
      </c>
      <c r="I1392" s="586">
        <f t="shared" ref="I1392:I1406" si="109">IF(ROUND(H1392*1.1,0)=0,"",ROUND(H1392*1.1,0))</f>
        <v>2640</v>
      </c>
      <c r="J1392" s="585" t="s">
        <v>1811</v>
      </c>
      <c r="K1392" s="587">
        <f>IF(ROUND(H1392*1,0)=0,"",ROUND(H1392*1,0))</f>
        <v>2400</v>
      </c>
      <c r="L1392" s="586">
        <f t="shared" ref="L1392:L1406" si="110">IFERROR(ROUND(K1392*1.1,0),"")</f>
        <v>2640</v>
      </c>
      <c r="M1392" s="588"/>
    </row>
    <row r="1393" spans="1:13" ht="19.899999999999999" customHeight="1">
      <c r="A1393" s="606" t="s">
        <v>1481</v>
      </c>
      <c r="B1393" s="607" t="s">
        <v>1109</v>
      </c>
      <c r="C1393" s="608">
        <v>43130</v>
      </c>
      <c r="D1393" s="609"/>
      <c r="E1393" s="610"/>
      <c r="F1393" s="611"/>
      <c r="G1393" s="611"/>
      <c r="H1393" s="612"/>
      <c r="I1393" s="612" t="str">
        <f t="shared" si="109"/>
        <v/>
      </c>
      <c r="J1393" s="611"/>
      <c r="K1393" s="613" t="str">
        <f>IF(ROUND(H1393*0.9,0)=0,"",ROUND(H1393*0.9,0))</f>
        <v/>
      </c>
      <c r="L1393" s="612" t="str">
        <f t="shared" si="110"/>
        <v/>
      </c>
      <c r="M1393" s="614"/>
    </row>
    <row r="1394" spans="1:13" ht="19.899999999999999" customHeight="1">
      <c r="A1394" s="606" t="s">
        <v>1482</v>
      </c>
      <c r="B1394" s="607" t="s">
        <v>2038</v>
      </c>
      <c r="C1394" s="608">
        <v>43140</v>
      </c>
      <c r="D1394" s="609"/>
      <c r="E1394" s="610"/>
      <c r="F1394" s="611" t="s">
        <v>1483</v>
      </c>
      <c r="G1394" s="611" t="s">
        <v>403</v>
      </c>
      <c r="H1394" s="612">
        <v>2100</v>
      </c>
      <c r="I1394" s="612">
        <f t="shared" si="109"/>
        <v>2310</v>
      </c>
      <c r="J1394" s="611" t="s">
        <v>1811</v>
      </c>
      <c r="K1394" s="613">
        <f>IF(ROUND(H1394*1,0)=0,"",ROUND(H1394*1,0))</f>
        <v>2100</v>
      </c>
      <c r="L1394" s="612">
        <f t="shared" si="110"/>
        <v>2310</v>
      </c>
      <c r="M1394" s="614"/>
    </row>
    <row r="1395" spans="1:13" ht="19.899999999999999" customHeight="1">
      <c r="A1395" s="606" t="s">
        <v>1484</v>
      </c>
      <c r="B1395" s="607" t="s">
        <v>1377</v>
      </c>
      <c r="C1395" s="608">
        <v>43150</v>
      </c>
      <c r="D1395" s="609"/>
      <c r="E1395" s="610"/>
      <c r="F1395" s="611" t="s">
        <v>1222</v>
      </c>
      <c r="G1395" s="611" t="s">
        <v>355</v>
      </c>
      <c r="H1395" s="612">
        <v>1300</v>
      </c>
      <c r="I1395" s="612">
        <f t="shared" si="109"/>
        <v>1430</v>
      </c>
      <c r="J1395" s="611"/>
      <c r="K1395" s="613">
        <f>IF(ROUND(H1395*0.9,0)=0,"",ROUND(H1395*0.9,0))</f>
        <v>1170</v>
      </c>
      <c r="L1395" s="612">
        <f t="shared" si="110"/>
        <v>1287</v>
      </c>
      <c r="M1395" s="614"/>
    </row>
    <row r="1396" spans="1:13" ht="19.899999999999999" customHeight="1">
      <c r="A1396" s="606" t="s">
        <v>1485</v>
      </c>
      <c r="B1396" s="607" t="s">
        <v>1882</v>
      </c>
      <c r="C1396" s="608">
        <v>43160</v>
      </c>
      <c r="D1396" s="609"/>
      <c r="E1396" s="610"/>
      <c r="F1396" s="611" t="s">
        <v>1486</v>
      </c>
      <c r="G1396" s="611" t="s">
        <v>1487</v>
      </c>
      <c r="H1396" s="612">
        <v>3300</v>
      </c>
      <c r="I1396" s="612">
        <f t="shared" si="109"/>
        <v>3630</v>
      </c>
      <c r="J1396" s="611" t="s">
        <v>1811</v>
      </c>
      <c r="K1396" s="613">
        <f>IF(ROUND(H1396*1,0)=0,"",ROUND(H1396*1,0))</f>
        <v>3300</v>
      </c>
      <c r="L1396" s="612">
        <f t="shared" si="110"/>
        <v>3630</v>
      </c>
      <c r="M1396" s="614"/>
    </row>
    <row r="1397" spans="1:13" ht="19.899999999999999" customHeight="1">
      <c r="A1397" s="606"/>
      <c r="B1397" s="607"/>
      <c r="C1397" s="608"/>
      <c r="D1397" s="609"/>
      <c r="E1397" s="610"/>
      <c r="F1397" s="611"/>
      <c r="G1397" s="611"/>
      <c r="H1397" s="612"/>
      <c r="I1397" s="612"/>
      <c r="J1397" s="611"/>
      <c r="K1397" s="613"/>
      <c r="L1397" s="612"/>
      <c r="M1397" s="614"/>
    </row>
    <row r="1398" spans="1:13" ht="19.899999999999999" customHeight="1">
      <c r="A1398" s="606" t="s">
        <v>1488</v>
      </c>
      <c r="B1398" s="607" t="s">
        <v>1165</v>
      </c>
      <c r="C1398" s="608">
        <v>43210</v>
      </c>
      <c r="D1398" s="609"/>
      <c r="E1398" s="610"/>
      <c r="F1398" s="611" t="s">
        <v>1679</v>
      </c>
      <c r="G1398" s="611" t="s">
        <v>437</v>
      </c>
      <c r="H1398" s="612">
        <v>1000</v>
      </c>
      <c r="I1398" s="612">
        <f t="shared" si="109"/>
        <v>1100</v>
      </c>
      <c r="J1398" s="611"/>
      <c r="K1398" s="613">
        <f>IF(ROUND(H1398*0.9,0)=0,"",ROUND(H1398*0.9,0))</f>
        <v>900</v>
      </c>
      <c r="L1398" s="612">
        <f t="shared" si="110"/>
        <v>990</v>
      </c>
      <c r="M1398" s="614"/>
    </row>
    <row r="1399" spans="1:13" ht="19.899999999999999" customHeight="1">
      <c r="A1399" s="606" t="s">
        <v>1489</v>
      </c>
      <c r="B1399" s="607" t="s">
        <v>401</v>
      </c>
      <c r="C1399" s="608">
        <v>43220</v>
      </c>
      <c r="D1399" s="609"/>
      <c r="E1399" s="610"/>
      <c r="F1399" s="611" t="s">
        <v>1490</v>
      </c>
      <c r="G1399" s="611" t="s">
        <v>407</v>
      </c>
      <c r="H1399" s="612">
        <v>1800</v>
      </c>
      <c r="I1399" s="612">
        <f t="shared" si="109"/>
        <v>1980</v>
      </c>
      <c r="J1399" s="611"/>
      <c r="K1399" s="613">
        <f>IF(ROUND(H1399*0.9,0)=0,"",ROUND(H1399*0.9,0))</f>
        <v>1620</v>
      </c>
      <c r="L1399" s="612">
        <f t="shared" si="110"/>
        <v>1782</v>
      </c>
      <c r="M1399" s="614"/>
    </row>
    <row r="1400" spans="1:13" ht="19.899999999999999" customHeight="1">
      <c r="A1400" s="606" t="s">
        <v>1491</v>
      </c>
      <c r="B1400" s="607" t="s">
        <v>1106</v>
      </c>
      <c r="C1400" s="608">
        <v>43230</v>
      </c>
      <c r="D1400" s="609"/>
      <c r="E1400" s="610"/>
      <c r="F1400" s="611" t="s">
        <v>1492</v>
      </c>
      <c r="G1400" s="611" t="s">
        <v>362</v>
      </c>
      <c r="H1400" s="612">
        <v>1900</v>
      </c>
      <c r="I1400" s="612">
        <f t="shared" si="109"/>
        <v>2090</v>
      </c>
      <c r="J1400" s="611"/>
      <c r="K1400" s="613">
        <f>IF(ROUND(H1400*0.9,0)=0,"",ROUND(H1400*0.9,0))</f>
        <v>1710</v>
      </c>
      <c r="L1400" s="612">
        <f t="shared" si="110"/>
        <v>1881</v>
      </c>
      <c r="M1400" s="614"/>
    </row>
    <row r="1401" spans="1:13" ht="19.899999999999999" customHeight="1">
      <c r="A1401" s="606" t="s">
        <v>1493</v>
      </c>
      <c r="B1401" s="607" t="s">
        <v>1365</v>
      </c>
      <c r="C1401" s="608">
        <v>43240</v>
      </c>
      <c r="D1401" s="609"/>
      <c r="E1401" s="610"/>
      <c r="F1401" s="611" t="s">
        <v>1494</v>
      </c>
      <c r="G1401" s="611" t="s">
        <v>1104</v>
      </c>
      <c r="H1401" s="612">
        <v>2300</v>
      </c>
      <c r="I1401" s="612">
        <f t="shared" si="109"/>
        <v>2530</v>
      </c>
      <c r="J1401" s="611"/>
      <c r="K1401" s="613">
        <f>IF(ROUND(H1401*0.9,0)=0,"",ROUND(H1401*0.9,0))</f>
        <v>2070</v>
      </c>
      <c r="L1401" s="612">
        <f t="shared" si="110"/>
        <v>2277</v>
      </c>
      <c r="M1401" s="614"/>
    </row>
    <row r="1402" spans="1:13" ht="19.899999999999999" customHeight="1">
      <c r="A1402" s="606" t="s">
        <v>1495</v>
      </c>
      <c r="B1402" s="607" t="s">
        <v>1362</v>
      </c>
      <c r="C1402" s="608">
        <v>43250</v>
      </c>
      <c r="D1402" s="609"/>
      <c r="E1402" s="610"/>
      <c r="F1402" s="611" t="s">
        <v>1496</v>
      </c>
      <c r="G1402" s="611" t="s">
        <v>403</v>
      </c>
      <c r="H1402" s="612">
        <v>2100</v>
      </c>
      <c r="I1402" s="612">
        <f t="shared" si="109"/>
        <v>2310</v>
      </c>
      <c r="J1402" s="611" t="s">
        <v>1811</v>
      </c>
      <c r="K1402" s="613">
        <f>IF(ROUND(H1402*1,0)=0,"",ROUND(H1402*1,0))</f>
        <v>2100</v>
      </c>
      <c r="L1402" s="612">
        <f t="shared" si="110"/>
        <v>2310</v>
      </c>
      <c r="M1402" s="614"/>
    </row>
    <row r="1403" spans="1:13" ht="19.899999999999999" customHeight="1">
      <c r="A1403" s="606" t="s">
        <v>1497</v>
      </c>
      <c r="B1403" s="607" t="s">
        <v>2038</v>
      </c>
      <c r="C1403" s="615">
        <v>43140</v>
      </c>
      <c r="D1403" s="609"/>
      <c r="E1403" s="610"/>
      <c r="F1403" s="611" t="s">
        <v>1483</v>
      </c>
      <c r="G1403" s="611" t="s">
        <v>403</v>
      </c>
      <c r="H1403" s="612">
        <v>2100</v>
      </c>
      <c r="I1403" s="612">
        <f t="shared" si="109"/>
        <v>2310</v>
      </c>
      <c r="J1403" s="611" t="s">
        <v>1811</v>
      </c>
      <c r="K1403" s="613">
        <f>IF(ROUND(H1403*1,0)=0,"",ROUND(H1403*1,0))</f>
        <v>2100</v>
      </c>
      <c r="L1403" s="612">
        <f t="shared" si="110"/>
        <v>2310</v>
      </c>
      <c r="M1403" s="614"/>
    </row>
    <row r="1404" spans="1:13" ht="19.899999999999999" customHeight="1">
      <c r="A1404" s="606"/>
      <c r="B1404" s="607"/>
      <c r="C1404" s="615"/>
      <c r="D1404" s="609"/>
      <c r="E1404" s="610"/>
      <c r="F1404" s="611"/>
      <c r="G1404" s="611"/>
      <c r="H1404" s="612"/>
      <c r="I1404" s="612"/>
      <c r="J1404" s="611"/>
      <c r="K1404" s="613"/>
      <c r="L1404" s="612"/>
      <c r="M1404" s="614"/>
    </row>
    <row r="1405" spans="1:13" ht="19.899999999999999" customHeight="1">
      <c r="A1405" s="606" t="s">
        <v>1498</v>
      </c>
      <c r="B1405" s="607" t="s">
        <v>2038</v>
      </c>
      <c r="C1405" s="608">
        <v>43310</v>
      </c>
      <c r="D1405" s="609"/>
      <c r="E1405" s="610"/>
      <c r="F1405" s="611"/>
      <c r="G1405" s="611"/>
      <c r="H1405" s="612"/>
      <c r="I1405" s="612" t="str">
        <f t="shared" si="109"/>
        <v/>
      </c>
      <c r="J1405" s="611"/>
      <c r="K1405" s="613" t="str">
        <f>IF(ROUND(H1405*0.9,0)=0,"",ROUND(H1405*0.9,0))</f>
        <v/>
      </c>
      <c r="L1405" s="612" t="str">
        <f t="shared" si="110"/>
        <v/>
      </c>
      <c r="M1405" s="614"/>
    </row>
    <row r="1406" spans="1:13" ht="19.899999999999999" customHeight="1">
      <c r="A1406" s="606" t="s">
        <v>1499</v>
      </c>
      <c r="B1406" s="607" t="s">
        <v>1365</v>
      </c>
      <c r="C1406" s="608">
        <v>43320</v>
      </c>
      <c r="D1406" s="609"/>
      <c r="E1406" s="610"/>
      <c r="F1406" s="611" t="s">
        <v>1500</v>
      </c>
      <c r="G1406" s="611" t="s">
        <v>1104</v>
      </c>
      <c r="H1406" s="612">
        <v>2000</v>
      </c>
      <c r="I1406" s="612">
        <f t="shared" si="109"/>
        <v>2200</v>
      </c>
      <c r="J1406" s="611"/>
      <c r="K1406" s="613">
        <f>IF(ROUND(H1406*0.9,0)=0,"",ROUND(H1406*0.9,0))</f>
        <v>1800</v>
      </c>
      <c r="L1406" s="612">
        <f t="shared" si="110"/>
        <v>1980</v>
      </c>
      <c r="M1406" s="614"/>
    </row>
    <row r="1407" spans="1:13" ht="19.899999999999999" customHeight="1" thickBot="1">
      <c r="A1407" s="589"/>
      <c r="B1407" s="590"/>
      <c r="C1407" s="591"/>
      <c r="D1407" s="592"/>
      <c r="E1407" s="593"/>
      <c r="F1407" s="594"/>
      <c r="G1407" s="594"/>
      <c r="H1407" s="595"/>
      <c r="I1407" s="595"/>
      <c r="J1407" s="594"/>
      <c r="K1407" s="596"/>
      <c r="L1407" s="595"/>
      <c r="M1407" s="597"/>
    </row>
    <row r="1408" spans="1:13" ht="19.899999999999999" customHeight="1" thickTop="1">
      <c r="A1408" s="183"/>
      <c r="B1408" s="183"/>
    </row>
    <row r="1409" spans="1:13" s="60" customFormat="1" ht="20.100000000000001" customHeight="1">
      <c r="A1409" s="56"/>
      <c r="B1409" s="56"/>
      <c r="C1409" s="101"/>
      <c r="D1409" s="56"/>
      <c r="E1409" s="52"/>
      <c r="F1409" s="56"/>
      <c r="G1409" s="56"/>
      <c r="H1409" s="53"/>
      <c r="I1409" s="53"/>
      <c r="J1409" s="56"/>
      <c r="K1409" s="56"/>
      <c r="L1409" s="53"/>
      <c r="M1409" s="56"/>
    </row>
    <row r="1410" spans="1:13" s="277" customFormat="1" ht="20.100000000000001" customHeight="1">
      <c r="A1410" s="824" t="s">
        <v>1501</v>
      </c>
      <c r="B1410" s="825"/>
      <c r="C1410" s="825"/>
      <c r="D1410" s="825"/>
      <c r="E1410" s="826"/>
      <c r="F1410" s="658" t="s">
        <v>1502</v>
      </c>
      <c r="G1410" s="254"/>
      <c r="H1410" s="255"/>
      <c r="I1410" s="255"/>
      <c r="J1410" s="256"/>
      <c r="K1410" s="255"/>
      <c r="L1410" s="255"/>
      <c r="M1410" s="254"/>
    </row>
    <row r="1411" spans="1:13" s="277" customFormat="1" ht="12" customHeight="1" thickBot="1">
      <c r="A1411" s="259"/>
      <c r="B1411" s="259"/>
      <c r="C1411" s="398"/>
      <c r="D1411" s="398"/>
      <c r="E1411" s="253"/>
      <c r="F1411" s="254"/>
      <c r="G1411" s="254"/>
      <c r="H1411" s="255"/>
      <c r="I1411" s="255"/>
      <c r="J1411" s="256"/>
      <c r="K1411" s="255"/>
      <c r="L1411" s="255"/>
      <c r="M1411" s="254"/>
    </row>
    <row r="1412" spans="1:13" s="258" customFormat="1" ht="20.100000000000001" customHeight="1" thickTop="1" thickBot="1">
      <c r="A1412" s="575" t="s">
        <v>1780</v>
      </c>
      <c r="B1412" s="724" t="s">
        <v>1781</v>
      </c>
      <c r="C1412" s="823" t="s">
        <v>18</v>
      </c>
      <c r="D1412" s="823"/>
      <c r="E1412" s="576"/>
      <c r="F1412" s="724" t="s">
        <v>1782</v>
      </c>
      <c r="G1412" s="724" t="s">
        <v>1783</v>
      </c>
      <c r="H1412" s="577" t="s">
        <v>21</v>
      </c>
      <c r="I1412" s="577" t="s">
        <v>22</v>
      </c>
      <c r="J1412" s="578"/>
      <c r="K1412" s="577"/>
      <c r="L1412" s="577" t="s">
        <v>23</v>
      </c>
      <c r="M1412" s="579" t="s">
        <v>1784</v>
      </c>
    </row>
    <row r="1413" spans="1:13" ht="19.899999999999999" customHeight="1">
      <c r="A1413" s="580" t="s">
        <v>1503</v>
      </c>
      <c r="B1413" s="581" t="s">
        <v>1504</v>
      </c>
      <c r="C1413" s="582">
        <v>44010</v>
      </c>
      <c r="D1413" s="655"/>
      <c r="E1413" s="584"/>
      <c r="F1413" s="585"/>
      <c r="G1413" s="585"/>
      <c r="H1413" s="586"/>
      <c r="I1413" s="586" t="str">
        <f t="shared" ref="I1413:I1440" si="111">IF(ROUND(H1413*1.1,0)=0,"",ROUND(H1413*1.1,0))</f>
        <v/>
      </c>
      <c r="J1413" s="585"/>
      <c r="K1413" s="587" t="str">
        <f t="shared" ref="K1413:K1440" si="112">IF(ROUND(H1413*0.9,0)=0,"",ROUND(H1413*0.9,0))</f>
        <v/>
      </c>
      <c r="L1413" s="586" t="str">
        <f t="shared" ref="L1413:L1440" si="113">IFERROR(ROUND(K1413*1.1,0),"")</f>
        <v/>
      </c>
      <c r="M1413" s="588"/>
    </row>
    <row r="1414" spans="1:13" ht="19.899999999999999" customHeight="1">
      <c r="A1414" s="606" t="s">
        <v>1505</v>
      </c>
      <c r="B1414" s="607" t="s">
        <v>1504</v>
      </c>
      <c r="C1414" s="608">
        <v>44020</v>
      </c>
      <c r="D1414" s="609"/>
      <c r="E1414" s="610"/>
      <c r="F1414" s="611"/>
      <c r="G1414" s="611"/>
      <c r="H1414" s="612"/>
      <c r="I1414" s="612" t="str">
        <f t="shared" si="111"/>
        <v/>
      </c>
      <c r="J1414" s="611"/>
      <c r="K1414" s="613" t="str">
        <f t="shared" si="112"/>
        <v/>
      </c>
      <c r="L1414" s="612" t="str">
        <f t="shared" si="113"/>
        <v/>
      </c>
      <c r="M1414" s="614"/>
    </row>
    <row r="1415" spans="1:13" ht="19.899999999999999" customHeight="1">
      <c r="A1415" s="616" t="s">
        <v>1506</v>
      </c>
      <c r="B1415" s="617" t="s">
        <v>1507</v>
      </c>
      <c r="C1415" s="608">
        <v>44031</v>
      </c>
      <c r="D1415" s="609"/>
      <c r="E1415" s="610"/>
      <c r="F1415" s="611" t="s">
        <v>1508</v>
      </c>
      <c r="G1415" s="611" t="s">
        <v>1509</v>
      </c>
      <c r="H1415" s="612">
        <v>1900</v>
      </c>
      <c r="I1415" s="612">
        <f t="shared" si="111"/>
        <v>2090</v>
      </c>
      <c r="J1415" s="611"/>
      <c r="K1415" s="613">
        <f t="shared" si="112"/>
        <v>1710</v>
      </c>
      <c r="L1415" s="612">
        <f t="shared" si="113"/>
        <v>1881</v>
      </c>
      <c r="M1415" s="614"/>
    </row>
    <row r="1416" spans="1:13" ht="19.899999999999999" customHeight="1">
      <c r="A1416" s="580"/>
      <c r="B1416" s="581"/>
      <c r="C1416" s="608">
        <v>44032</v>
      </c>
      <c r="D1416" s="609"/>
      <c r="E1416" s="610" t="s">
        <v>1510</v>
      </c>
      <c r="F1416" s="611" t="s">
        <v>1511</v>
      </c>
      <c r="G1416" s="611" t="s">
        <v>1509</v>
      </c>
      <c r="H1416" s="612">
        <v>7500</v>
      </c>
      <c r="I1416" s="612">
        <f t="shared" si="111"/>
        <v>8250</v>
      </c>
      <c r="J1416" s="611"/>
      <c r="K1416" s="613">
        <f t="shared" si="112"/>
        <v>6750</v>
      </c>
      <c r="L1416" s="612">
        <f t="shared" si="113"/>
        <v>7425</v>
      </c>
      <c r="M1416" s="614"/>
    </row>
    <row r="1417" spans="1:13" ht="19.899999999999999" customHeight="1">
      <c r="A1417" s="606" t="s">
        <v>1512</v>
      </c>
      <c r="B1417" s="607" t="s">
        <v>1513</v>
      </c>
      <c r="C1417" s="608">
        <v>44040</v>
      </c>
      <c r="D1417" s="609"/>
      <c r="E1417" s="610"/>
      <c r="F1417" s="611" t="s">
        <v>1514</v>
      </c>
      <c r="G1417" s="611" t="s">
        <v>1515</v>
      </c>
      <c r="H1417" s="612">
        <v>2300</v>
      </c>
      <c r="I1417" s="612">
        <f t="shared" si="111"/>
        <v>2530</v>
      </c>
      <c r="J1417" s="611"/>
      <c r="K1417" s="613">
        <f t="shared" si="112"/>
        <v>2070</v>
      </c>
      <c r="L1417" s="612">
        <f t="shared" si="113"/>
        <v>2277</v>
      </c>
      <c r="M1417" s="614"/>
    </row>
    <row r="1418" spans="1:13" ht="19.899999999999999" customHeight="1">
      <c r="A1418" s="616" t="s">
        <v>2044</v>
      </c>
      <c r="B1418" s="607" t="s">
        <v>1516</v>
      </c>
      <c r="C1418" s="608">
        <v>44050</v>
      </c>
      <c r="D1418" s="609"/>
      <c r="E1418" s="610"/>
      <c r="F1418" s="611" t="s">
        <v>1517</v>
      </c>
      <c r="G1418" s="611" t="s">
        <v>467</v>
      </c>
      <c r="H1418" s="612">
        <v>2400</v>
      </c>
      <c r="I1418" s="612">
        <f t="shared" si="111"/>
        <v>2640</v>
      </c>
      <c r="J1418" s="611"/>
      <c r="K1418" s="613">
        <f t="shared" si="112"/>
        <v>2160</v>
      </c>
      <c r="L1418" s="612">
        <f t="shared" si="113"/>
        <v>2376</v>
      </c>
      <c r="M1418" s="614"/>
    </row>
    <row r="1419" spans="1:13" ht="19.899999999999999" customHeight="1">
      <c r="A1419" s="580"/>
      <c r="B1419" s="607" t="s">
        <v>1518</v>
      </c>
      <c r="C1419" s="608">
        <v>44070</v>
      </c>
      <c r="D1419" s="609"/>
      <c r="E1419" s="610"/>
      <c r="F1419" s="611" t="s">
        <v>1519</v>
      </c>
      <c r="G1419" s="611" t="s">
        <v>434</v>
      </c>
      <c r="H1419" s="612">
        <v>2500</v>
      </c>
      <c r="I1419" s="612">
        <f t="shared" si="111"/>
        <v>2750</v>
      </c>
      <c r="J1419" s="611"/>
      <c r="K1419" s="613">
        <f t="shared" si="112"/>
        <v>2250</v>
      </c>
      <c r="L1419" s="612">
        <f t="shared" si="113"/>
        <v>2475</v>
      </c>
      <c r="M1419" s="614"/>
    </row>
    <row r="1420" spans="1:13" ht="19.899999999999999" customHeight="1">
      <c r="A1420" s="606" t="s">
        <v>2045</v>
      </c>
      <c r="B1420" s="607" t="s">
        <v>1520</v>
      </c>
      <c r="C1420" s="608">
        <v>44090</v>
      </c>
      <c r="D1420" s="609"/>
      <c r="E1420" s="610"/>
      <c r="F1420" s="611" t="s">
        <v>1521</v>
      </c>
      <c r="G1420" s="611" t="s">
        <v>434</v>
      </c>
      <c r="H1420" s="612">
        <v>2500</v>
      </c>
      <c r="I1420" s="612">
        <f t="shared" si="111"/>
        <v>2750</v>
      </c>
      <c r="J1420" s="611"/>
      <c r="K1420" s="613">
        <f t="shared" si="112"/>
        <v>2250</v>
      </c>
      <c r="L1420" s="612">
        <f t="shared" si="113"/>
        <v>2475</v>
      </c>
      <c r="M1420" s="614"/>
    </row>
    <row r="1421" spans="1:13" ht="19.899999999999999" customHeight="1">
      <c r="A1421" s="606" t="s">
        <v>1522</v>
      </c>
      <c r="B1421" s="607" t="s">
        <v>1523</v>
      </c>
      <c r="C1421" s="608">
        <v>44110</v>
      </c>
      <c r="D1421" s="609"/>
      <c r="E1421" s="610"/>
      <c r="F1421" s="611" t="s">
        <v>1524</v>
      </c>
      <c r="G1421" s="611" t="s">
        <v>495</v>
      </c>
      <c r="H1421" s="612">
        <v>2400</v>
      </c>
      <c r="I1421" s="612">
        <f t="shared" si="111"/>
        <v>2640</v>
      </c>
      <c r="J1421" s="611"/>
      <c r="K1421" s="613">
        <f t="shared" si="112"/>
        <v>2160</v>
      </c>
      <c r="L1421" s="612">
        <f t="shared" si="113"/>
        <v>2376</v>
      </c>
      <c r="M1421" s="614"/>
    </row>
    <row r="1422" spans="1:13" ht="19.899999999999999" customHeight="1">
      <c r="A1422" s="606" t="s">
        <v>1525</v>
      </c>
      <c r="B1422" s="607" t="s">
        <v>1526</v>
      </c>
      <c r="C1422" s="615">
        <v>44110</v>
      </c>
      <c r="D1422" s="609"/>
      <c r="E1422" s="610"/>
      <c r="F1422" s="611" t="s">
        <v>1524</v>
      </c>
      <c r="G1422" s="611" t="s">
        <v>495</v>
      </c>
      <c r="H1422" s="612">
        <v>2400</v>
      </c>
      <c r="I1422" s="612">
        <f t="shared" si="111"/>
        <v>2640</v>
      </c>
      <c r="J1422" s="611"/>
      <c r="K1422" s="613">
        <f t="shared" si="112"/>
        <v>2160</v>
      </c>
      <c r="L1422" s="612">
        <f t="shared" si="113"/>
        <v>2376</v>
      </c>
      <c r="M1422" s="614"/>
    </row>
    <row r="1423" spans="1:13" ht="19.899999999999999" customHeight="1">
      <c r="A1423" s="606" t="s">
        <v>1527</v>
      </c>
      <c r="B1423" s="607" t="s">
        <v>1528</v>
      </c>
      <c r="C1423" s="608">
        <v>44130</v>
      </c>
      <c r="D1423" s="609"/>
      <c r="E1423" s="610"/>
      <c r="F1423" s="611"/>
      <c r="G1423" s="611"/>
      <c r="H1423" s="612"/>
      <c r="I1423" s="612" t="str">
        <f t="shared" si="111"/>
        <v/>
      </c>
      <c r="J1423" s="611"/>
      <c r="K1423" s="613" t="str">
        <f t="shared" si="112"/>
        <v/>
      </c>
      <c r="L1423" s="612" t="str">
        <f t="shared" si="113"/>
        <v/>
      </c>
      <c r="M1423" s="614"/>
    </row>
    <row r="1424" spans="1:13" ht="19.899999999999999" customHeight="1">
      <c r="A1424" s="606" t="s">
        <v>1529</v>
      </c>
      <c r="B1424" s="607" t="s">
        <v>1530</v>
      </c>
      <c r="C1424" s="608">
        <v>44140</v>
      </c>
      <c r="D1424" s="609"/>
      <c r="E1424" s="610"/>
      <c r="F1424" s="611"/>
      <c r="G1424" s="611"/>
      <c r="H1424" s="612"/>
      <c r="I1424" s="612" t="str">
        <f t="shared" si="111"/>
        <v/>
      </c>
      <c r="J1424" s="611"/>
      <c r="K1424" s="613" t="str">
        <f t="shared" si="112"/>
        <v/>
      </c>
      <c r="L1424" s="612" t="str">
        <f t="shared" si="113"/>
        <v/>
      </c>
      <c r="M1424" s="614"/>
    </row>
    <row r="1425" spans="1:13" ht="19.899999999999999" customHeight="1">
      <c r="A1425" s="606" t="s">
        <v>1531</v>
      </c>
      <c r="B1425" s="607" t="s">
        <v>1532</v>
      </c>
      <c r="C1425" s="608">
        <v>44150</v>
      </c>
      <c r="D1425" s="609"/>
      <c r="E1425" s="610" t="s">
        <v>438</v>
      </c>
      <c r="F1425" s="611" t="s">
        <v>1533</v>
      </c>
      <c r="G1425" s="611" t="s">
        <v>1534</v>
      </c>
      <c r="H1425" s="612">
        <v>2900</v>
      </c>
      <c r="I1425" s="612">
        <f t="shared" si="111"/>
        <v>3190</v>
      </c>
      <c r="J1425" s="611"/>
      <c r="K1425" s="613">
        <f t="shared" si="112"/>
        <v>2610</v>
      </c>
      <c r="L1425" s="612">
        <f t="shared" si="113"/>
        <v>2871</v>
      </c>
      <c r="M1425" s="614"/>
    </row>
    <row r="1426" spans="1:13" ht="19.899999999999999" customHeight="1">
      <c r="A1426" s="606" t="s">
        <v>1535</v>
      </c>
      <c r="B1426" s="607" t="s">
        <v>1536</v>
      </c>
      <c r="C1426" s="608">
        <v>44160</v>
      </c>
      <c r="D1426" s="609"/>
      <c r="E1426" s="610"/>
      <c r="F1426" s="611"/>
      <c r="G1426" s="611"/>
      <c r="H1426" s="612"/>
      <c r="I1426" s="612" t="str">
        <f t="shared" si="111"/>
        <v/>
      </c>
      <c r="J1426" s="611"/>
      <c r="K1426" s="613" t="str">
        <f t="shared" si="112"/>
        <v/>
      </c>
      <c r="L1426" s="612" t="str">
        <f t="shared" si="113"/>
        <v/>
      </c>
      <c r="M1426" s="614"/>
    </row>
    <row r="1427" spans="1:13" ht="19.899999999999999" customHeight="1">
      <c r="A1427" s="616" t="s">
        <v>2046</v>
      </c>
      <c r="B1427" s="607" t="s">
        <v>302</v>
      </c>
      <c r="C1427" s="608">
        <v>44170</v>
      </c>
      <c r="D1427" s="609"/>
      <c r="E1427" s="610"/>
      <c r="F1427" s="611" t="s">
        <v>458</v>
      </c>
      <c r="G1427" s="611" t="s">
        <v>300</v>
      </c>
      <c r="H1427" s="612">
        <v>2400</v>
      </c>
      <c r="I1427" s="612">
        <f t="shared" si="111"/>
        <v>2640</v>
      </c>
      <c r="J1427" s="611"/>
      <c r="K1427" s="613">
        <f t="shared" si="112"/>
        <v>2160</v>
      </c>
      <c r="L1427" s="612">
        <f t="shared" si="113"/>
        <v>2376</v>
      </c>
      <c r="M1427" s="614"/>
    </row>
    <row r="1428" spans="1:13" ht="19.899999999999999" customHeight="1">
      <c r="A1428" s="580"/>
      <c r="B1428" s="607" t="s">
        <v>34</v>
      </c>
      <c r="C1428" s="615">
        <v>44170</v>
      </c>
      <c r="D1428" s="609"/>
      <c r="E1428" s="610"/>
      <c r="F1428" s="611" t="s">
        <v>458</v>
      </c>
      <c r="G1428" s="611" t="s">
        <v>300</v>
      </c>
      <c r="H1428" s="612">
        <v>2400</v>
      </c>
      <c r="I1428" s="612">
        <f t="shared" si="111"/>
        <v>2640</v>
      </c>
      <c r="J1428" s="611"/>
      <c r="K1428" s="613">
        <f t="shared" si="112"/>
        <v>2160</v>
      </c>
      <c r="L1428" s="612">
        <f t="shared" si="113"/>
        <v>2376</v>
      </c>
      <c r="M1428" s="614"/>
    </row>
    <row r="1429" spans="1:13" ht="19.899999999999999" customHeight="1">
      <c r="A1429" s="606" t="s">
        <v>2047</v>
      </c>
      <c r="B1429" s="607" t="s">
        <v>1537</v>
      </c>
      <c r="C1429" s="608">
        <v>44210</v>
      </c>
      <c r="D1429" s="609"/>
      <c r="E1429" s="610"/>
      <c r="F1429" s="611" t="s">
        <v>1538</v>
      </c>
      <c r="G1429" s="611" t="s">
        <v>467</v>
      </c>
      <c r="H1429" s="612">
        <v>2200</v>
      </c>
      <c r="I1429" s="612">
        <f t="shared" si="111"/>
        <v>2420</v>
      </c>
      <c r="J1429" s="611"/>
      <c r="K1429" s="613">
        <f t="shared" si="112"/>
        <v>1980</v>
      </c>
      <c r="L1429" s="612">
        <f t="shared" si="113"/>
        <v>2178</v>
      </c>
      <c r="M1429" s="614"/>
    </row>
    <row r="1430" spans="1:13" ht="19.899999999999999" customHeight="1">
      <c r="A1430" s="606" t="s">
        <v>1539</v>
      </c>
      <c r="B1430" s="607" t="s">
        <v>2048</v>
      </c>
      <c r="C1430" s="608">
        <v>44230</v>
      </c>
      <c r="D1430" s="609"/>
      <c r="E1430" s="610"/>
      <c r="F1430" s="611" t="s">
        <v>1540</v>
      </c>
      <c r="G1430" s="611" t="s">
        <v>362</v>
      </c>
      <c r="H1430" s="612">
        <v>2600</v>
      </c>
      <c r="I1430" s="612">
        <f t="shared" si="111"/>
        <v>2860</v>
      </c>
      <c r="J1430" s="611"/>
      <c r="K1430" s="613">
        <f t="shared" si="112"/>
        <v>2340</v>
      </c>
      <c r="L1430" s="612">
        <f t="shared" si="113"/>
        <v>2574</v>
      </c>
      <c r="M1430" s="614"/>
    </row>
    <row r="1431" spans="1:13" ht="19.899999999999999" customHeight="1">
      <c r="A1431" s="616" t="s">
        <v>1541</v>
      </c>
      <c r="B1431" s="617" t="s">
        <v>744</v>
      </c>
      <c r="C1431" s="608">
        <v>44241</v>
      </c>
      <c r="D1431" s="609"/>
      <c r="E1431" s="610"/>
      <c r="F1431" s="611" t="s">
        <v>736</v>
      </c>
      <c r="G1431" s="611" t="s">
        <v>737</v>
      </c>
      <c r="H1431" s="612">
        <v>2200</v>
      </c>
      <c r="I1431" s="612">
        <f t="shared" si="111"/>
        <v>2420</v>
      </c>
      <c r="J1431" s="611"/>
      <c r="K1431" s="613">
        <f t="shared" si="112"/>
        <v>1980</v>
      </c>
      <c r="L1431" s="612">
        <f t="shared" si="113"/>
        <v>2178</v>
      </c>
      <c r="M1431" s="614"/>
    </row>
    <row r="1432" spans="1:13" ht="19.899999999999999" customHeight="1">
      <c r="A1432" s="618"/>
      <c r="B1432" s="619"/>
      <c r="C1432" s="608">
        <v>44242</v>
      </c>
      <c r="D1432" s="609"/>
      <c r="E1432" s="610" t="s">
        <v>54</v>
      </c>
      <c r="F1432" s="611" t="s">
        <v>738</v>
      </c>
      <c r="G1432" s="611" t="s">
        <v>737</v>
      </c>
      <c r="H1432" s="612">
        <v>2300</v>
      </c>
      <c r="I1432" s="612">
        <f t="shared" si="111"/>
        <v>2530</v>
      </c>
      <c r="J1432" s="611"/>
      <c r="K1432" s="613">
        <f t="shared" si="112"/>
        <v>2070</v>
      </c>
      <c r="L1432" s="612">
        <f t="shared" si="113"/>
        <v>2277</v>
      </c>
      <c r="M1432" s="614"/>
    </row>
    <row r="1433" spans="1:13" ht="19.899999999999999" customHeight="1">
      <c r="A1433" s="580"/>
      <c r="B1433" s="581"/>
      <c r="C1433" s="608">
        <v>44243</v>
      </c>
      <c r="D1433" s="609"/>
      <c r="E1433" s="610" t="s">
        <v>438</v>
      </c>
      <c r="F1433" s="611" t="s">
        <v>739</v>
      </c>
      <c r="G1433" s="611" t="s">
        <v>737</v>
      </c>
      <c r="H1433" s="612">
        <v>4000</v>
      </c>
      <c r="I1433" s="612">
        <f t="shared" si="111"/>
        <v>4400</v>
      </c>
      <c r="J1433" s="611"/>
      <c r="K1433" s="613">
        <f t="shared" si="112"/>
        <v>3600</v>
      </c>
      <c r="L1433" s="612">
        <f t="shared" si="113"/>
        <v>3960</v>
      </c>
      <c r="M1433" s="614"/>
    </row>
    <row r="1434" spans="1:13" ht="19.899999999999999" customHeight="1">
      <c r="A1434" s="606" t="s">
        <v>2049</v>
      </c>
      <c r="B1434" s="607" t="s">
        <v>1542</v>
      </c>
      <c r="C1434" s="608">
        <v>44250</v>
      </c>
      <c r="D1434" s="609"/>
      <c r="E1434" s="610"/>
      <c r="F1434" s="611" t="s">
        <v>2050</v>
      </c>
      <c r="G1434" s="611" t="s">
        <v>763</v>
      </c>
      <c r="H1434" s="612"/>
      <c r="I1434" s="612" t="str">
        <f t="shared" si="111"/>
        <v/>
      </c>
      <c r="J1434" s="611"/>
      <c r="K1434" s="613" t="str">
        <f t="shared" si="112"/>
        <v/>
      </c>
      <c r="L1434" s="612" t="str">
        <f t="shared" si="113"/>
        <v/>
      </c>
      <c r="M1434" s="653" t="s">
        <v>1680</v>
      </c>
    </row>
    <row r="1435" spans="1:13" ht="19.899999999999999" customHeight="1">
      <c r="A1435" s="616" t="s">
        <v>1543</v>
      </c>
      <c r="B1435" s="617" t="s">
        <v>1544</v>
      </c>
      <c r="C1435" s="608">
        <v>44271</v>
      </c>
      <c r="D1435" s="609"/>
      <c r="E1435" s="610"/>
      <c r="F1435" s="611" t="s">
        <v>1545</v>
      </c>
      <c r="G1435" s="611" t="s">
        <v>495</v>
      </c>
      <c r="H1435" s="612">
        <v>2600</v>
      </c>
      <c r="I1435" s="612">
        <f t="shared" si="111"/>
        <v>2860</v>
      </c>
      <c r="J1435" s="611"/>
      <c r="K1435" s="613">
        <f t="shared" si="112"/>
        <v>2340</v>
      </c>
      <c r="L1435" s="612">
        <f t="shared" si="113"/>
        <v>2574</v>
      </c>
      <c r="M1435" s="614"/>
    </row>
    <row r="1436" spans="1:13" ht="19.899999999999999" customHeight="1">
      <c r="A1436" s="580"/>
      <c r="B1436" s="581"/>
      <c r="C1436" s="608">
        <v>44272</v>
      </c>
      <c r="D1436" s="609"/>
      <c r="E1436" s="610"/>
      <c r="F1436" s="611" t="s">
        <v>1546</v>
      </c>
      <c r="G1436" s="611" t="s">
        <v>1547</v>
      </c>
      <c r="H1436" s="612">
        <v>9000</v>
      </c>
      <c r="I1436" s="612">
        <f t="shared" si="111"/>
        <v>9900</v>
      </c>
      <c r="J1436" s="611"/>
      <c r="K1436" s="613">
        <f t="shared" si="112"/>
        <v>8100</v>
      </c>
      <c r="L1436" s="612">
        <f t="shared" si="113"/>
        <v>8910</v>
      </c>
      <c r="M1436" s="614"/>
    </row>
    <row r="1437" spans="1:13" ht="19.899999999999999" customHeight="1">
      <c r="A1437" s="606" t="s">
        <v>1548</v>
      </c>
      <c r="B1437" s="607" t="s">
        <v>1544</v>
      </c>
      <c r="C1437" s="608">
        <v>44280</v>
      </c>
      <c r="D1437" s="609"/>
      <c r="E1437" s="610"/>
      <c r="F1437" s="611"/>
      <c r="G1437" s="611"/>
      <c r="H1437" s="612"/>
      <c r="I1437" s="612" t="str">
        <f t="shared" si="111"/>
        <v/>
      </c>
      <c r="J1437" s="611"/>
      <c r="K1437" s="613" t="str">
        <f t="shared" si="112"/>
        <v/>
      </c>
      <c r="L1437" s="612" t="str">
        <f t="shared" si="113"/>
        <v/>
      </c>
      <c r="M1437" s="614"/>
    </row>
    <row r="1438" spans="1:13" ht="19.899999999999999" customHeight="1">
      <c r="A1438" s="606" t="s">
        <v>1549</v>
      </c>
      <c r="B1438" s="607" t="s">
        <v>1550</v>
      </c>
      <c r="C1438" s="608">
        <v>44290</v>
      </c>
      <c r="D1438" s="609"/>
      <c r="E1438" s="610"/>
      <c r="F1438" s="611" t="s">
        <v>1551</v>
      </c>
      <c r="G1438" s="611" t="s">
        <v>1552</v>
      </c>
      <c r="H1438" s="612">
        <v>3800</v>
      </c>
      <c r="I1438" s="612">
        <f t="shared" si="111"/>
        <v>4180</v>
      </c>
      <c r="J1438" s="611"/>
      <c r="K1438" s="613">
        <f t="shared" si="112"/>
        <v>3420</v>
      </c>
      <c r="L1438" s="612">
        <f t="shared" si="113"/>
        <v>3762</v>
      </c>
      <c r="M1438" s="614"/>
    </row>
    <row r="1439" spans="1:13" ht="19.899999999999999" customHeight="1">
      <c r="A1439" s="606" t="s">
        <v>1553</v>
      </c>
      <c r="B1439" s="607" t="s">
        <v>1550</v>
      </c>
      <c r="C1439" s="608"/>
      <c r="D1439" s="609"/>
      <c r="E1439" s="610"/>
      <c r="F1439" s="611"/>
      <c r="G1439" s="611"/>
      <c r="H1439" s="612"/>
      <c r="I1439" s="612" t="str">
        <f t="shared" si="111"/>
        <v/>
      </c>
      <c r="J1439" s="611"/>
      <c r="K1439" s="613" t="str">
        <f t="shared" si="112"/>
        <v/>
      </c>
      <c r="L1439" s="612" t="str">
        <f t="shared" si="113"/>
        <v/>
      </c>
      <c r="M1439" s="614"/>
    </row>
    <row r="1440" spans="1:13" ht="19.899999999999999" customHeight="1">
      <c r="A1440" s="606" t="s">
        <v>1554</v>
      </c>
      <c r="B1440" s="607" t="s">
        <v>1530</v>
      </c>
      <c r="C1440" s="608">
        <v>44310</v>
      </c>
      <c r="D1440" s="609"/>
      <c r="E1440" s="610"/>
      <c r="F1440" s="611"/>
      <c r="G1440" s="611"/>
      <c r="H1440" s="612"/>
      <c r="I1440" s="612" t="str">
        <f t="shared" si="111"/>
        <v/>
      </c>
      <c r="J1440" s="611"/>
      <c r="K1440" s="613" t="str">
        <f t="shared" si="112"/>
        <v/>
      </c>
      <c r="L1440" s="612" t="str">
        <f t="shared" si="113"/>
        <v/>
      </c>
      <c r="M1440" s="614"/>
    </row>
    <row r="1441" spans="1:13" ht="19.899999999999999" customHeight="1" thickBot="1">
      <c r="A1441" s="589"/>
      <c r="B1441" s="590"/>
      <c r="C1441" s="591"/>
      <c r="D1441" s="592"/>
      <c r="E1441" s="593"/>
      <c r="F1441" s="594"/>
      <c r="G1441" s="594"/>
      <c r="H1441" s="595"/>
      <c r="I1441" s="595"/>
      <c r="J1441" s="594"/>
      <c r="K1441" s="596"/>
      <c r="L1441" s="595"/>
      <c r="M1441" s="597"/>
    </row>
    <row r="1442" spans="1:13" ht="19.899999999999999" customHeight="1" thickTop="1">
      <c r="A1442" s="183"/>
      <c r="B1442" s="183"/>
    </row>
    <row r="1443" spans="1:13" s="60" customFormat="1" ht="20.100000000000001" customHeight="1">
      <c r="A1443" s="56"/>
      <c r="B1443" s="56"/>
      <c r="C1443" s="101"/>
      <c r="D1443" s="56"/>
      <c r="E1443" s="52"/>
      <c r="F1443" s="56"/>
      <c r="G1443" s="56"/>
      <c r="H1443" s="53"/>
      <c r="I1443" s="53"/>
      <c r="J1443" s="56"/>
      <c r="K1443" s="56"/>
      <c r="L1443" s="53"/>
      <c r="M1443" s="56"/>
    </row>
    <row r="1444" spans="1:13" s="277" customFormat="1" ht="20.100000000000001" customHeight="1">
      <c r="A1444" s="824" t="s">
        <v>1501</v>
      </c>
      <c r="B1444" s="825"/>
      <c r="C1444" s="825"/>
      <c r="D1444" s="825"/>
      <c r="E1444" s="826"/>
      <c r="F1444" s="658" t="s">
        <v>1555</v>
      </c>
      <c r="G1444" s="254"/>
      <c r="H1444" s="255"/>
      <c r="I1444" s="255"/>
      <c r="J1444" s="256"/>
      <c r="K1444" s="255"/>
      <c r="L1444" s="255"/>
      <c r="M1444" s="254"/>
    </row>
    <row r="1445" spans="1:13" s="277" customFormat="1" ht="20.100000000000001" customHeight="1" thickBot="1">
      <c r="A1445" s="259"/>
      <c r="B1445" s="259"/>
      <c r="C1445" s="398"/>
      <c r="D1445" s="398"/>
      <c r="E1445" s="253"/>
      <c r="F1445" s="254"/>
      <c r="G1445" s="254"/>
      <c r="H1445" s="255"/>
      <c r="I1445" s="255"/>
      <c r="J1445" s="256"/>
      <c r="K1445" s="255"/>
      <c r="L1445" s="255"/>
      <c r="M1445" s="254"/>
    </row>
    <row r="1446" spans="1:13" s="258" customFormat="1" ht="20.100000000000001" customHeight="1" thickTop="1" thickBot="1">
      <c r="A1446" s="575" t="s">
        <v>1780</v>
      </c>
      <c r="B1446" s="724" t="s">
        <v>1781</v>
      </c>
      <c r="C1446" s="823" t="s">
        <v>18</v>
      </c>
      <c r="D1446" s="823"/>
      <c r="E1446" s="576"/>
      <c r="F1446" s="724" t="s">
        <v>1782</v>
      </c>
      <c r="G1446" s="724" t="s">
        <v>1783</v>
      </c>
      <c r="H1446" s="577" t="s">
        <v>21</v>
      </c>
      <c r="I1446" s="577" t="s">
        <v>22</v>
      </c>
      <c r="J1446" s="578"/>
      <c r="K1446" s="577"/>
      <c r="L1446" s="577" t="s">
        <v>23</v>
      </c>
      <c r="M1446" s="579" t="s">
        <v>1784</v>
      </c>
    </row>
    <row r="1447" spans="1:13" ht="19.899999999999999" customHeight="1">
      <c r="A1447" s="580" t="s">
        <v>1556</v>
      </c>
      <c r="B1447" s="581" t="s">
        <v>1504</v>
      </c>
      <c r="C1447" s="582">
        <v>44510</v>
      </c>
      <c r="D1447" s="655"/>
      <c r="E1447" s="584"/>
      <c r="F1447" s="585"/>
      <c r="G1447" s="585"/>
      <c r="H1447" s="586"/>
      <c r="I1447" s="586" t="str">
        <f t="shared" ref="I1447:I1470" si="114">IF(ROUND(H1447*1.1,0)=0,"",ROUND(H1447*1.1,0))</f>
        <v/>
      </c>
      <c r="J1447" s="585"/>
      <c r="K1447" s="587" t="str">
        <f t="shared" ref="K1447:K1470" si="115">IF(ROUND(H1447*0.9,0)=0,"",ROUND(H1447*0.9,0))</f>
        <v/>
      </c>
      <c r="L1447" s="586" t="str">
        <f t="shared" ref="L1447:L1470" si="116">IFERROR(ROUND(K1447*1.1,0),"")</f>
        <v/>
      </c>
      <c r="M1447" s="588"/>
    </row>
    <row r="1448" spans="1:13" ht="19.899999999999999" customHeight="1">
      <c r="A1448" s="606" t="s">
        <v>1557</v>
      </c>
      <c r="B1448" s="607" t="s">
        <v>1504</v>
      </c>
      <c r="C1448" s="608">
        <v>44520</v>
      </c>
      <c r="D1448" s="609"/>
      <c r="E1448" s="610"/>
      <c r="F1448" s="611"/>
      <c r="G1448" s="611"/>
      <c r="H1448" s="612"/>
      <c r="I1448" s="612" t="str">
        <f t="shared" si="114"/>
        <v/>
      </c>
      <c r="J1448" s="611"/>
      <c r="K1448" s="613" t="str">
        <f t="shared" si="115"/>
        <v/>
      </c>
      <c r="L1448" s="612" t="str">
        <f t="shared" si="116"/>
        <v/>
      </c>
      <c r="M1448" s="614"/>
    </row>
    <row r="1449" spans="1:13" ht="19.899999999999999" customHeight="1">
      <c r="A1449" s="606" t="s">
        <v>1558</v>
      </c>
      <c r="B1449" s="607" t="s">
        <v>1513</v>
      </c>
      <c r="C1449" s="608">
        <v>44530</v>
      </c>
      <c r="D1449" s="609"/>
      <c r="E1449" s="610"/>
      <c r="F1449" s="611"/>
      <c r="G1449" s="611"/>
      <c r="H1449" s="612"/>
      <c r="I1449" s="612" t="str">
        <f t="shared" si="114"/>
        <v/>
      </c>
      <c r="J1449" s="611"/>
      <c r="K1449" s="613" t="str">
        <f t="shared" si="115"/>
        <v/>
      </c>
      <c r="L1449" s="612" t="str">
        <f t="shared" si="116"/>
        <v/>
      </c>
      <c r="M1449" s="614"/>
    </row>
    <row r="1450" spans="1:13" ht="19.899999999999999" customHeight="1">
      <c r="A1450" s="606" t="s">
        <v>1559</v>
      </c>
      <c r="B1450" s="607" t="s">
        <v>1507</v>
      </c>
      <c r="C1450" s="608">
        <v>44540</v>
      </c>
      <c r="D1450" s="609"/>
      <c r="E1450" s="610"/>
      <c r="F1450" s="611"/>
      <c r="G1450" s="611"/>
      <c r="H1450" s="612"/>
      <c r="I1450" s="612" t="str">
        <f t="shared" si="114"/>
        <v/>
      </c>
      <c r="J1450" s="611"/>
      <c r="K1450" s="613" t="str">
        <f t="shared" si="115"/>
        <v/>
      </c>
      <c r="L1450" s="612" t="str">
        <f t="shared" si="116"/>
        <v/>
      </c>
      <c r="M1450" s="614"/>
    </row>
    <row r="1451" spans="1:13" ht="19.899999999999999" customHeight="1">
      <c r="A1451" s="616" t="s">
        <v>2051</v>
      </c>
      <c r="B1451" s="607" t="s">
        <v>1516</v>
      </c>
      <c r="C1451" s="608">
        <v>44550</v>
      </c>
      <c r="D1451" s="609"/>
      <c r="E1451" s="610"/>
      <c r="F1451" s="611" t="s">
        <v>1560</v>
      </c>
      <c r="G1451" s="611" t="s">
        <v>300</v>
      </c>
      <c r="H1451" s="612">
        <v>2200</v>
      </c>
      <c r="I1451" s="612">
        <f t="shared" si="114"/>
        <v>2420</v>
      </c>
      <c r="J1451" s="611"/>
      <c r="K1451" s="613">
        <f t="shared" si="115"/>
        <v>1980</v>
      </c>
      <c r="L1451" s="612">
        <f t="shared" si="116"/>
        <v>2178</v>
      </c>
      <c r="M1451" s="659"/>
    </row>
    <row r="1452" spans="1:13" ht="19.899999999999999" customHeight="1">
      <c r="A1452" s="580"/>
      <c r="B1452" s="607" t="s">
        <v>1518</v>
      </c>
      <c r="C1452" s="608">
        <v>44570</v>
      </c>
      <c r="D1452" s="609"/>
      <c r="E1452" s="610"/>
      <c r="F1452" s="611" t="s">
        <v>1561</v>
      </c>
      <c r="G1452" s="611" t="s">
        <v>434</v>
      </c>
      <c r="H1452" s="612">
        <v>2500</v>
      </c>
      <c r="I1452" s="612">
        <f t="shared" si="114"/>
        <v>2750</v>
      </c>
      <c r="J1452" s="611"/>
      <c r="K1452" s="613">
        <f t="shared" si="115"/>
        <v>2250</v>
      </c>
      <c r="L1452" s="612">
        <f t="shared" si="116"/>
        <v>2475</v>
      </c>
      <c r="M1452" s="614"/>
    </row>
    <row r="1453" spans="1:13" ht="19.899999999999999" customHeight="1">
      <c r="A1453" s="606" t="s">
        <v>2052</v>
      </c>
      <c r="B1453" s="607" t="s">
        <v>1520</v>
      </c>
      <c r="C1453" s="608">
        <v>44590</v>
      </c>
      <c r="D1453" s="609"/>
      <c r="E1453" s="610"/>
      <c r="F1453" s="611"/>
      <c r="G1453" s="611"/>
      <c r="H1453" s="612"/>
      <c r="I1453" s="612" t="str">
        <f t="shared" si="114"/>
        <v/>
      </c>
      <c r="J1453" s="611"/>
      <c r="K1453" s="613" t="str">
        <f t="shared" si="115"/>
        <v/>
      </c>
      <c r="L1453" s="612" t="str">
        <f t="shared" si="116"/>
        <v/>
      </c>
      <c r="M1453" s="614"/>
    </row>
    <row r="1454" spans="1:13" ht="19.899999999999999" customHeight="1">
      <c r="A1454" s="606" t="s">
        <v>1562</v>
      </c>
      <c r="B1454" s="607" t="s">
        <v>1526</v>
      </c>
      <c r="C1454" s="608">
        <v>44610</v>
      </c>
      <c r="D1454" s="609"/>
      <c r="E1454" s="610"/>
      <c r="F1454" s="611"/>
      <c r="G1454" s="611"/>
      <c r="H1454" s="612"/>
      <c r="I1454" s="612" t="str">
        <f t="shared" si="114"/>
        <v/>
      </c>
      <c r="J1454" s="611"/>
      <c r="K1454" s="613" t="str">
        <f t="shared" si="115"/>
        <v/>
      </c>
      <c r="L1454" s="612" t="str">
        <f t="shared" si="116"/>
        <v/>
      </c>
      <c r="M1454" s="614"/>
    </row>
    <row r="1455" spans="1:13" ht="19.899999999999999" customHeight="1">
      <c r="A1455" s="606" t="s">
        <v>1563</v>
      </c>
      <c r="B1455" s="607" t="s">
        <v>1523</v>
      </c>
      <c r="C1455" s="608">
        <v>44620</v>
      </c>
      <c r="D1455" s="609"/>
      <c r="E1455" s="610"/>
      <c r="F1455" s="611"/>
      <c r="G1455" s="611"/>
      <c r="H1455" s="612"/>
      <c r="I1455" s="612" t="str">
        <f t="shared" si="114"/>
        <v/>
      </c>
      <c r="J1455" s="611"/>
      <c r="K1455" s="613" t="str">
        <f t="shared" si="115"/>
        <v/>
      </c>
      <c r="L1455" s="612" t="str">
        <f t="shared" si="116"/>
        <v/>
      </c>
      <c r="M1455" s="614"/>
    </row>
    <row r="1456" spans="1:13" ht="19.899999999999999" customHeight="1">
      <c r="A1456" s="606" t="s">
        <v>1564</v>
      </c>
      <c r="B1456" s="607" t="s">
        <v>1530</v>
      </c>
      <c r="C1456" s="608">
        <v>44630</v>
      </c>
      <c r="D1456" s="609"/>
      <c r="E1456" s="610"/>
      <c r="F1456" s="611"/>
      <c r="G1456" s="611"/>
      <c r="H1456" s="612"/>
      <c r="I1456" s="612" t="str">
        <f t="shared" si="114"/>
        <v/>
      </c>
      <c r="J1456" s="611"/>
      <c r="K1456" s="613" t="str">
        <f t="shared" si="115"/>
        <v/>
      </c>
      <c r="L1456" s="612" t="str">
        <f t="shared" si="116"/>
        <v/>
      </c>
      <c r="M1456" s="614"/>
    </row>
    <row r="1457" spans="1:13" ht="19.899999999999999" customHeight="1">
      <c r="A1457" s="606" t="s">
        <v>1565</v>
      </c>
      <c r="B1457" s="607" t="s">
        <v>1528</v>
      </c>
      <c r="C1457" s="608">
        <v>44640</v>
      </c>
      <c r="D1457" s="609"/>
      <c r="E1457" s="610"/>
      <c r="F1457" s="611"/>
      <c r="G1457" s="611"/>
      <c r="H1457" s="612"/>
      <c r="I1457" s="612" t="str">
        <f t="shared" si="114"/>
        <v/>
      </c>
      <c r="J1457" s="611"/>
      <c r="K1457" s="613" t="str">
        <f t="shared" si="115"/>
        <v/>
      </c>
      <c r="L1457" s="612" t="str">
        <f t="shared" si="116"/>
        <v/>
      </c>
      <c r="M1457" s="614"/>
    </row>
    <row r="1458" spans="1:13" ht="19.899999999999999" customHeight="1">
      <c r="A1458" s="606" t="s">
        <v>1566</v>
      </c>
      <c r="B1458" s="607" t="s">
        <v>1536</v>
      </c>
      <c r="C1458" s="608">
        <v>44650</v>
      </c>
      <c r="D1458" s="609"/>
      <c r="E1458" s="610"/>
      <c r="F1458" s="611"/>
      <c r="G1458" s="611"/>
      <c r="H1458" s="612"/>
      <c r="I1458" s="612" t="str">
        <f t="shared" si="114"/>
        <v/>
      </c>
      <c r="J1458" s="611"/>
      <c r="K1458" s="613" t="str">
        <f t="shared" si="115"/>
        <v/>
      </c>
      <c r="L1458" s="612" t="str">
        <f t="shared" si="116"/>
        <v/>
      </c>
      <c r="M1458" s="614"/>
    </row>
    <row r="1459" spans="1:13" ht="19.899999999999999" customHeight="1">
      <c r="A1459" s="606" t="s">
        <v>1567</v>
      </c>
      <c r="B1459" s="607" t="s">
        <v>1532</v>
      </c>
      <c r="C1459" s="608">
        <v>44660</v>
      </c>
      <c r="D1459" s="609"/>
      <c r="E1459" s="610"/>
      <c r="F1459" s="611" t="s">
        <v>1568</v>
      </c>
      <c r="G1459" s="611" t="s">
        <v>1569</v>
      </c>
      <c r="H1459" s="612">
        <v>2800</v>
      </c>
      <c r="I1459" s="612">
        <f t="shared" si="114"/>
        <v>3080</v>
      </c>
      <c r="J1459" s="611"/>
      <c r="K1459" s="613">
        <f t="shared" si="115"/>
        <v>2520</v>
      </c>
      <c r="L1459" s="612">
        <f t="shared" si="116"/>
        <v>2772</v>
      </c>
      <c r="M1459" s="614"/>
    </row>
    <row r="1460" spans="1:13" ht="19.899999999999999" customHeight="1">
      <c r="A1460" s="616" t="s">
        <v>2053</v>
      </c>
      <c r="B1460" s="607" t="s">
        <v>302</v>
      </c>
      <c r="C1460" s="660">
        <v>44670</v>
      </c>
      <c r="D1460" s="609"/>
      <c r="E1460" s="610"/>
      <c r="F1460" s="661" t="s">
        <v>303</v>
      </c>
      <c r="G1460" s="661" t="s">
        <v>304</v>
      </c>
      <c r="H1460" s="612">
        <v>2600</v>
      </c>
      <c r="I1460" s="612">
        <f t="shared" si="114"/>
        <v>2860</v>
      </c>
      <c r="J1460" s="611"/>
      <c r="K1460" s="613">
        <f t="shared" si="115"/>
        <v>2340</v>
      </c>
      <c r="L1460" s="612">
        <f t="shared" si="116"/>
        <v>2574</v>
      </c>
      <c r="M1460" s="662"/>
    </row>
    <row r="1461" spans="1:13" ht="19.899999999999999" customHeight="1">
      <c r="A1461" s="580"/>
      <c r="B1461" s="607" t="s">
        <v>34</v>
      </c>
      <c r="C1461" s="615">
        <v>44670</v>
      </c>
      <c r="D1461" s="609"/>
      <c r="E1461" s="610"/>
      <c r="F1461" s="611" t="s">
        <v>1570</v>
      </c>
      <c r="G1461" s="611" t="s">
        <v>300</v>
      </c>
      <c r="H1461" s="612"/>
      <c r="I1461" s="612" t="str">
        <f t="shared" si="114"/>
        <v/>
      </c>
      <c r="J1461" s="611"/>
      <c r="K1461" s="613" t="str">
        <f t="shared" si="115"/>
        <v/>
      </c>
      <c r="L1461" s="612" t="str">
        <f t="shared" si="116"/>
        <v/>
      </c>
      <c r="M1461" s="614"/>
    </row>
    <row r="1462" spans="1:13" ht="19.899999999999999" customHeight="1">
      <c r="A1462" s="606" t="s">
        <v>2054</v>
      </c>
      <c r="B1462" s="607" t="s">
        <v>1537</v>
      </c>
      <c r="C1462" s="608">
        <v>44710</v>
      </c>
      <c r="D1462" s="609"/>
      <c r="E1462" s="610"/>
      <c r="F1462" s="611" t="s">
        <v>1571</v>
      </c>
      <c r="G1462" s="611" t="s">
        <v>467</v>
      </c>
      <c r="H1462" s="612">
        <v>2200</v>
      </c>
      <c r="I1462" s="612">
        <f t="shared" si="114"/>
        <v>2420</v>
      </c>
      <c r="J1462" s="611"/>
      <c r="K1462" s="613">
        <f t="shared" si="115"/>
        <v>1980</v>
      </c>
      <c r="L1462" s="612">
        <f t="shared" si="116"/>
        <v>2178</v>
      </c>
      <c r="M1462" s="614"/>
    </row>
    <row r="1463" spans="1:13" ht="19.899999999999999" customHeight="1">
      <c r="A1463" s="606" t="s">
        <v>1572</v>
      </c>
      <c r="B1463" s="607" t="s">
        <v>744</v>
      </c>
      <c r="C1463" s="608">
        <v>44730</v>
      </c>
      <c r="D1463" s="609"/>
      <c r="E1463" s="610"/>
      <c r="F1463" s="611" t="s">
        <v>1573</v>
      </c>
      <c r="G1463" s="611" t="s">
        <v>437</v>
      </c>
      <c r="H1463" s="612">
        <v>2100</v>
      </c>
      <c r="I1463" s="612">
        <f t="shared" si="114"/>
        <v>2310</v>
      </c>
      <c r="J1463" s="611"/>
      <c r="K1463" s="613">
        <f t="shared" si="115"/>
        <v>1890</v>
      </c>
      <c r="L1463" s="612">
        <f t="shared" si="116"/>
        <v>2079</v>
      </c>
      <c r="M1463" s="614"/>
    </row>
    <row r="1464" spans="1:13" ht="19.899999999999999" customHeight="1">
      <c r="A1464" s="606" t="s">
        <v>1574</v>
      </c>
      <c r="B1464" s="607" t="s">
        <v>2048</v>
      </c>
      <c r="C1464" s="608">
        <v>44740</v>
      </c>
      <c r="D1464" s="609"/>
      <c r="E1464" s="610"/>
      <c r="F1464" s="611"/>
      <c r="G1464" s="611"/>
      <c r="H1464" s="612"/>
      <c r="I1464" s="612" t="str">
        <f t="shared" si="114"/>
        <v/>
      </c>
      <c r="J1464" s="611"/>
      <c r="K1464" s="613" t="str">
        <f t="shared" si="115"/>
        <v/>
      </c>
      <c r="L1464" s="612" t="str">
        <f t="shared" si="116"/>
        <v/>
      </c>
      <c r="M1464" s="614"/>
    </row>
    <row r="1465" spans="1:13" ht="19.899999999999999" customHeight="1">
      <c r="A1465" s="606" t="s">
        <v>2055</v>
      </c>
      <c r="B1465" s="607" t="s">
        <v>1542</v>
      </c>
      <c r="C1465" s="608">
        <v>44750</v>
      </c>
      <c r="D1465" s="609"/>
      <c r="E1465" s="610"/>
      <c r="F1465" s="611"/>
      <c r="G1465" s="611"/>
      <c r="H1465" s="612"/>
      <c r="I1465" s="612" t="str">
        <f t="shared" si="114"/>
        <v/>
      </c>
      <c r="J1465" s="611"/>
      <c r="K1465" s="613" t="str">
        <f t="shared" si="115"/>
        <v/>
      </c>
      <c r="L1465" s="612" t="str">
        <f t="shared" si="116"/>
        <v/>
      </c>
      <c r="M1465" s="614"/>
    </row>
    <row r="1466" spans="1:13" ht="19.899999999999999" customHeight="1">
      <c r="A1466" s="606" t="s">
        <v>1575</v>
      </c>
      <c r="B1466" s="607" t="s">
        <v>1542</v>
      </c>
      <c r="C1466" s="608">
        <v>44760</v>
      </c>
      <c r="D1466" s="609"/>
      <c r="E1466" s="610"/>
      <c r="F1466" s="611"/>
      <c r="G1466" s="611"/>
      <c r="H1466" s="612"/>
      <c r="I1466" s="612" t="str">
        <f t="shared" si="114"/>
        <v/>
      </c>
      <c r="J1466" s="611"/>
      <c r="K1466" s="613" t="str">
        <f t="shared" si="115"/>
        <v/>
      </c>
      <c r="L1466" s="612" t="str">
        <f t="shared" si="116"/>
        <v/>
      </c>
      <c r="M1466" s="614"/>
    </row>
    <row r="1467" spans="1:13" ht="19.899999999999999" customHeight="1">
      <c r="A1467" s="606" t="s">
        <v>1576</v>
      </c>
      <c r="B1467" s="607" t="s">
        <v>1544</v>
      </c>
      <c r="C1467" s="608">
        <v>44770</v>
      </c>
      <c r="D1467" s="609"/>
      <c r="E1467" s="610"/>
      <c r="F1467" s="611"/>
      <c r="G1467" s="611"/>
      <c r="H1467" s="612"/>
      <c r="I1467" s="612" t="str">
        <f t="shared" si="114"/>
        <v/>
      </c>
      <c r="J1467" s="611"/>
      <c r="K1467" s="613" t="str">
        <f t="shared" si="115"/>
        <v/>
      </c>
      <c r="L1467" s="612" t="str">
        <f t="shared" si="116"/>
        <v/>
      </c>
      <c r="M1467" s="614"/>
    </row>
    <row r="1468" spans="1:13" ht="19.899999999999999" customHeight="1">
      <c r="A1468" s="606" t="s">
        <v>1577</v>
      </c>
      <c r="B1468" s="607" t="s">
        <v>1544</v>
      </c>
      <c r="C1468" s="608">
        <v>44780</v>
      </c>
      <c r="D1468" s="609"/>
      <c r="E1468" s="610"/>
      <c r="F1468" s="611"/>
      <c r="G1468" s="611"/>
      <c r="H1468" s="612"/>
      <c r="I1468" s="612" t="str">
        <f t="shared" si="114"/>
        <v/>
      </c>
      <c r="J1468" s="611"/>
      <c r="K1468" s="613" t="str">
        <f t="shared" si="115"/>
        <v/>
      </c>
      <c r="L1468" s="612" t="str">
        <f t="shared" si="116"/>
        <v/>
      </c>
      <c r="M1468" s="614"/>
    </row>
    <row r="1469" spans="1:13" ht="19.899999999999999" customHeight="1">
      <c r="A1469" s="606" t="s">
        <v>1578</v>
      </c>
      <c r="B1469" s="607" t="s">
        <v>1550</v>
      </c>
      <c r="C1469" s="608">
        <v>44790</v>
      </c>
      <c r="D1469" s="609"/>
      <c r="E1469" s="610"/>
      <c r="F1469" s="611"/>
      <c r="G1469" s="611"/>
      <c r="H1469" s="612"/>
      <c r="I1469" s="612" t="str">
        <f t="shared" si="114"/>
        <v/>
      </c>
      <c r="J1469" s="611"/>
      <c r="K1469" s="613" t="str">
        <f t="shared" si="115"/>
        <v/>
      </c>
      <c r="L1469" s="612" t="str">
        <f t="shared" si="116"/>
        <v/>
      </c>
      <c r="M1469" s="614"/>
    </row>
    <row r="1470" spans="1:13" ht="19.899999999999999" customHeight="1">
      <c r="A1470" s="606" t="s">
        <v>1579</v>
      </c>
      <c r="B1470" s="607" t="s">
        <v>1550</v>
      </c>
      <c r="C1470" s="608">
        <v>44800</v>
      </c>
      <c r="D1470" s="609"/>
      <c r="E1470" s="610"/>
      <c r="F1470" s="611"/>
      <c r="G1470" s="611"/>
      <c r="H1470" s="612"/>
      <c r="I1470" s="612" t="str">
        <f t="shared" si="114"/>
        <v/>
      </c>
      <c r="J1470" s="611"/>
      <c r="K1470" s="613" t="str">
        <f t="shared" si="115"/>
        <v/>
      </c>
      <c r="L1470" s="612" t="str">
        <f t="shared" si="116"/>
        <v/>
      </c>
      <c r="M1470" s="614"/>
    </row>
    <row r="1471" spans="1:13" ht="19.899999999999999" customHeight="1" thickBot="1">
      <c r="A1471" s="589"/>
      <c r="B1471" s="590"/>
      <c r="C1471" s="591"/>
      <c r="D1471" s="592"/>
      <c r="E1471" s="593"/>
      <c r="F1471" s="594"/>
      <c r="G1471" s="594"/>
      <c r="H1471" s="595"/>
      <c r="I1471" s="595"/>
      <c r="J1471" s="594"/>
      <c r="K1471" s="596"/>
      <c r="L1471" s="595"/>
      <c r="M1471" s="597"/>
    </row>
    <row r="1472" spans="1:13" ht="19.899999999999999" customHeight="1" thickTop="1">
      <c r="A1472" s="183"/>
      <c r="B1472" s="183"/>
    </row>
    <row r="1473" spans="1:13" s="60" customFormat="1" ht="20.100000000000001" customHeight="1">
      <c r="A1473" s="56"/>
      <c r="B1473" s="56"/>
      <c r="C1473" s="101"/>
      <c r="D1473" s="56"/>
      <c r="E1473" s="52"/>
      <c r="F1473" s="56"/>
      <c r="G1473" s="56"/>
      <c r="H1473" s="53"/>
      <c r="I1473" s="53"/>
      <c r="J1473" s="56"/>
      <c r="K1473" s="56"/>
      <c r="L1473" s="53"/>
      <c r="M1473" s="56"/>
    </row>
    <row r="1474" spans="1:13" s="277" customFormat="1" ht="20.100000000000001" customHeight="1">
      <c r="A1474" s="824" t="s">
        <v>1501</v>
      </c>
      <c r="B1474" s="825"/>
      <c r="C1474" s="825"/>
      <c r="D1474" s="825"/>
      <c r="E1474" s="826"/>
      <c r="F1474" s="658" t="s">
        <v>2056</v>
      </c>
      <c r="G1474" s="254"/>
      <c r="H1474" s="255"/>
      <c r="I1474" s="255"/>
      <c r="J1474" s="256"/>
      <c r="K1474" s="255"/>
      <c r="L1474" s="255"/>
      <c r="M1474" s="254"/>
    </row>
    <row r="1475" spans="1:13" s="277" customFormat="1" ht="20.100000000000001" customHeight="1" thickBot="1">
      <c r="A1475" s="259"/>
      <c r="B1475" s="259"/>
      <c r="C1475" s="398"/>
      <c r="D1475" s="398"/>
      <c r="E1475" s="253"/>
      <c r="F1475" s="254"/>
      <c r="G1475" s="254"/>
      <c r="H1475" s="255"/>
      <c r="I1475" s="255"/>
      <c r="J1475" s="256"/>
      <c r="K1475" s="255"/>
      <c r="L1475" s="255"/>
      <c r="M1475" s="254"/>
    </row>
    <row r="1476" spans="1:13" s="258" customFormat="1" ht="20.100000000000001" customHeight="1" thickTop="1" thickBot="1">
      <c r="A1476" s="575" t="s">
        <v>1793</v>
      </c>
      <c r="B1476" s="724" t="s">
        <v>1794</v>
      </c>
      <c r="C1476" s="823" t="s">
        <v>18</v>
      </c>
      <c r="D1476" s="823"/>
      <c r="E1476" s="576"/>
      <c r="F1476" s="724" t="s">
        <v>1795</v>
      </c>
      <c r="G1476" s="724" t="s">
        <v>1796</v>
      </c>
      <c r="H1476" s="577" t="s">
        <v>21</v>
      </c>
      <c r="I1476" s="577" t="s">
        <v>22</v>
      </c>
      <c r="J1476" s="578"/>
      <c r="K1476" s="577"/>
      <c r="L1476" s="577" t="s">
        <v>23</v>
      </c>
      <c r="M1476" s="579" t="s">
        <v>1797</v>
      </c>
    </row>
    <row r="1477" spans="1:13" ht="19.899999999999999" customHeight="1">
      <c r="A1477" s="580" t="s">
        <v>1580</v>
      </c>
      <c r="B1477" s="581" t="s">
        <v>1504</v>
      </c>
      <c r="C1477" s="582">
        <v>44910</v>
      </c>
      <c r="D1477" s="655"/>
      <c r="E1477" s="584"/>
      <c r="F1477" s="585"/>
      <c r="G1477" s="585"/>
      <c r="H1477" s="586"/>
      <c r="I1477" s="586" t="str">
        <f t="shared" ref="I1477:I1495" si="117">IF(ROUND(H1477*1.1,0)=0,"",ROUND(H1477*1.1,0))</f>
        <v/>
      </c>
      <c r="J1477" s="585"/>
      <c r="K1477" s="587" t="str">
        <f t="shared" ref="K1477:K1482" si="118">IF(ROUND(H1477*0.9,0)=0,"",ROUND(H1477*0.9,0))</f>
        <v/>
      </c>
      <c r="L1477" s="586" t="str">
        <f t="shared" ref="L1477:L1495" si="119">IFERROR(ROUND(K1477*1.1,0),"")</f>
        <v/>
      </c>
      <c r="M1477" s="588"/>
    </row>
    <row r="1478" spans="1:13" ht="19.899999999999999" customHeight="1">
      <c r="A1478" s="606" t="s">
        <v>1581</v>
      </c>
      <c r="B1478" s="607" t="s">
        <v>1513</v>
      </c>
      <c r="C1478" s="608">
        <v>44920</v>
      </c>
      <c r="D1478" s="609"/>
      <c r="E1478" s="610"/>
      <c r="F1478" s="611"/>
      <c r="G1478" s="611"/>
      <c r="H1478" s="612"/>
      <c r="I1478" s="612" t="str">
        <f t="shared" si="117"/>
        <v/>
      </c>
      <c r="J1478" s="611"/>
      <c r="K1478" s="613" t="str">
        <f t="shared" si="118"/>
        <v/>
      </c>
      <c r="L1478" s="612" t="str">
        <f t="shared" si="119"/>
        <v/>
      </c>
      <c r="M1478" s="614"/>
    </row>
    <row r="1479" spans="1:13" ht="19.899999999999999" customHeight="1">
      <c r="A1479" s="606" t="s">
        <v>1582</v>
      </c>
      <c r="B1479" s="607" t="s">
        <v>1518</v>
      </c>
      <c r="C1479" s="608">
        <v>44930</v>
      </c>
      <c r="D1479" s="609"/>
      <c r="E1479" s="610"/>
      <c r="F1479" s="611"/>
      <c r="G1479" s="611"/>
      <c r="H1479" s="612"/>
      <c r="I1479" s="612" t="str">
        <f t="shared" si="117"/>
        <v/>
      </c>
      <c r="J1479" s="611"/>
      <c r="K1479" s="613" t="str">
        <f t="shared" si="118"/>
        <v/>
      </c>
      <c r="L1479" s="612" t="str">
        <f t="shared" si="119"/>
        <v/>
      </c>
      <c r="M1479" s="614"/>
    </row>
    <row r="1480" spans="1:13" ht="19.899999999999999" customHeight="1">
      <c r="A1480" s="606" t="s">
        <v>1583</v>
      </c>
      <c r="B1480" s="607" t="s">
        <v>1523</v>
      </c>
      <c r="C1480" s="608">
        <v>44940</v>
      </c>
      <c r="D1480" s="609"/>
      <c r="E1480" s="610"/>
      <c r="F1480" s="611"/>
      <c r="G1480" s="611"/>
      <c r="H1480" s="612"/>
      <c r="I1480" s="612" t="str">
        <f t="shared" si="117"/>
        <v/>
      </c>
      <c r="J1480" s="611"/>
      <c r="K1480" s="613" t="str">
        <f t="shared" si="118"/>
        <v/>
      </c>
      <c r="L1480" s="612" t="str">
        <f t="shared" si="119"/>
        <v/>
      </c>
      <c r="M1480" s="614"/>
    </row>
    <row r="1481" spans="1:13" ht="19.899999999999999" customHeight="1">
      <c r="A1481" s="606" t="s">
        <v>1584</v>
      </c>
      <c r="B1481" s="607" t="s">
        <v>1530</v>
      </c>
      <c r="C1481" s="608">
        <v>44950</v>
      </c>
      <c r="D1481" s="609"/>
      <c r="E1481" s="610"/>
      <c r="F1481" s="611"/>
      <c r="G1481" s="611"/>
      <c r="H1481" s="612"/>
      <c r="I1481" s="612" t="str">
        <f t="shared" si="117"/>
        <v/>
      </c>
      <c r="J1481" s="611"/>
      <c r="K1481" s="613" t="str">
        <f t="shared" si="118"/>
        <v/>
      </c>
      <c r="L1481" s="612" t="str">
        <f t="shared" si="119"/>
        <v/>
      </c>
      <c r="M1481" s="614"/>
    </row>
    <row r="1482" spans="1:13" ht="19.899999999999999" customHeight="1">
      <c r="A1482" s="606" t="s">
        <v>1585</v>
      </c>
      <c r="B1482" s="607" t="s">
        <v>1532</v>
      </c>
      <c r="C1482" s="608">
        <v>44960</v>
      </c>
      <c r="D1482" s="609"/>
      <c r="E1482" s="610"/>
      <c r="F1482" s="611"/>
      <c r="G1482" s="611"/>
      <c r="H1482" s="612"/>
      <c r="I1482" s="612" t="str">
        <f t="shared" si="117"/>
        <v/>
      </c>
      <c r="J1482" s="611"/>
      <c r="K1482" s="613" t="str">
        <f t="shared" si="118"/>
        <v/>
      </c>
      <c r="L1482" s="612" t="str">
        <f t="shared" si="119"/>
        <v/>
      </c>
      <c r="M1482" s="614"/>
    </row>
    <row r="1483" spans="1:13" ht="19.899999999999999" customHeight="1">
      <c r="A1483" s="606" t="s">
        <v>1586</v>
      </c>
      <c r="B1483" s="607" t="s">
        <v>302</v>
      </c>
      <c r="C1483" s="608">
        <v>44970</v>
      </c>
      <c r="D1483" s="609"/>
      <c r="E1483" s="610"/>
      <c r="F1483" s="611" t="s">
        <v>1587</v>
      </c>
      <c r="G1483" s="611" t="s">
        <v>222</v>
      </c>
      <c r="H1483" s="612">
        <v>1500</v>
      </c>
      <c r="I1483" s="612">
        <f t="shared" si="117"/>
        <v>1650</v>
      </c>
      <c r="J1483" s="611" t="s">
        <v>1920</v>
      </c>
      <c r="K1483" s="613">
        <f>IF(ROUND(H1483*1,0)=0,"",ROUND(H1483*1,0))</f>
        <v>1500</v>
      </c>
      <c r="L1483" s="612">
        <f t="shared" si="119"/>
        <v>1650</v>
      </c>
      <c r="M1483" s="614"/>
    </row>
    <row r="1484" spans="1:13" ht="19.899999999999999" customHeight="1">
      <c r="A1484" s="606" t="s">
        <v>1588</v>
      </c>
      <c r="B1484" s="607" t="s">
        <v>1537</v>
      </c>
      <c r="C1484" s="608">
        <v>44980</v>
      </c>
      <c r="D1484" s="609"/>
      <c r="E1484" s="610"/>
      <c r="F1484" s="611"/>
      <c r="G1484" s="611"/>
      <c r="H1484" s="612"/>
      <c r="I1484" s="612" t="str">
        <f t="shared" si="117"/>
        <v/>
      </c>
      <c r="J1484" s="611"/>
      <c r="K1484" s="613" t="str">
        <f t="shared" ref="K1484:K1495" si="120">IF(ROUND(H1484*0.9,0)=0,"",ROUND(H1484*0.9,0))</f>
        <v/>
      </c>
      <c r="L1484" s="612" t="str">
        <f t="shared" si="119"/>
        <v/>
      </c>
      <c r="M1484" s="614"/>
    </row>
    <row r="1485" spans="1:13" ht="19.899999999999999" customHeight="1">
      <c r="A1485" s="606" t="s">
        <v>1589</v>
      </c>
      <c r="B1485" s="607" t="s">
        <v>1542</v>
      </c>
      <c r="C1485" s="608">
        <v>44990</v>
      </c>
      <c r="D1485" s="609"/>
      <c r="E1485" s="610"/>
      <c r="F1485" s="611"/>
      <c r="G1485" s="611"/>
      <c r="H1485" s="612"/>
      <c r="I1485" s="612" t="str">
        <f t="shared" si="117"/>
        <v/>
      </c>
      <c r="J1485" s="611"/>
      <c r="K1485" s="613" t="str">
        <f t="shared" si="120"/>
        <v/>
      </c>
      <c r="L1485" s="612" t="str">
        <f t="shared" si="119"/>
        <v/>
      </c>
      <c r="M1485" s="614"/>
    </row>
    <row r="1486" spans="1:13" ht="19.899999999999999" customHeight="1">
      <c r="A1486" s="606" t="s">
        <v>1590</v>
      </c>
      <c r="B1486" s="607" t="s">
        <v>1544</v>
      </c>
      <c r="C1486" s="608">
        <v>45000</v>
      </c>
      <c r="D1486" s="609"/>
      <c r="E1486" s="610"/>
      <c r="F1486" s="611"/>
      <c r="G1486" s="611"/>
      <c r="H1486" s="612"/>
      <c r="I1486" s="612" t="str">
        <f t="shared" si="117"/>
        <v/>
      </c>
      <c r="J1486" s="611"/>
      <c r="K1486" s="613" t="str">
        <f t="shared" si="120"/>
        <v/>
      </c>
      <c r="L1486" s="612" t="str">
        <f t="shared" si="119"/>
        <v/>
      </c>
      <c r="M1486" s="614"/>
    </row>
    <row r="1487" spans="1:13" ht="19.899999999999999" customHeight="1">
      <c r="A1487" s="606" t="s">
        <v>1591</v>
      </c>
      <c r="B1487" s="607" t="s">
        <v>1550</v>
      </c>
      <c r="C1487" s="608">
        <v>45010</v>
      </c>
      <c r="D1487" s="609"/>
      <c r="E1487" s="610"/>
      <c r="F1487" s="611"/>
      <c r="G1487" s="611"/>
      <c r="H1487" s="612"/>
      <c r="I1487" s="612" t="str">
        <f t="shared" si="117"/>
        <v/>
      </c>
      <c r="J1487" s="611"/>
      <c r="K1487" s="613" t="str">
        <f t="shared" si="120"/>
        <v/>
      </c>
      <c r="L1487" s="612" t="str">
        <f t="shared" si="119"/>
        <v/>
      </c>
      <c r="M1487" s="614"/>
    </row>
    <row r="1488" spans="1:13" ht="19.899999999999999" customHeight="1">
      <c r="A1488" s="606" t="s">
        <v>1592</v>
      </c>
      <c r="B1488" s="607" t="s">
        <v>1507</v>
      </c>
      <c r="C1488" s="608">
        <v>45060</v>
      </c>
      <c r="D1488" s="609"/>
      <c r="E1488" s="610"/>
      <c r="F1488" s="611"/>
      <c r="G1488" s="611"/>
      <c r="H1488" s="612"/>
      <c r="I1488" s="612" t="str">
        <f t="shared" si="117"/>
        <v/>
      </c>
      <c r="J1488" s="611"/>
      <c r="K1488" s="613" t="str">
        <f t="shared" si="120"/>
        <v/>
      </c>
      <c r="L1488" s="612" t="str">
        <f t="shared" si="119"/>
        <v/>
      </c>
      <c r="M1488" s="614"/>
    </row>
    <row r="1489" spans="1:13" ht="19.899999999999999" customHeight="1">
      <c r="A1489" s="606" t="s">
        <v>1593</v>
      </c>
      <c r="B1489" s="607" t="s">
        <v>1518</v>
      </c>
      <c r="C1489" s="608">
        <v>45070</v>
      </c>
      <c r="D1489" s="609"/>
      <c r="E1489" s="610"/>
      <c r="F1489" s="611"/>
      <c r="G1489" s="611"/>
      <c r="H1489" s="612"/>
      <c r="I1489" s="612" t="str">
        <f t="shared" si="117"/>
        <v/>
      </c>
      <c r="J1489" s="611"/>
      <c r="K1489" s="613" t="str">
        <f t="shared" si="120"/>
        <v/>
      </c>
      <c r="L1489" s="612" t="str">
        <f t="shared" si="119"/>
        <v/>
      </c>
      <c r="M1489" s="614"/>
    </row>
    <row r="1490" spans="1:13" ht="19.899999999999999" customHeight="1">
      <c r="A1490" s="606" t="s">
        <v>1594</v>
      </c>
      <c r="B1490" s="607" t="s">
        <v>302</v>
      </c>
      <c r="C1490" s="608">
        <v>45080</v>
      </c>
      <c r="D1490" s="609"/>
      <c r="E1490" s="610"/>
      <c r="F1490" s="611"/>
      <c r="G1490" s="611"/>
      <c r="H1490" s="612"/>
      <c r="I1490" s="612" t="str">
        <f t="shared" si="117"/>
        <v/>
      </c>
      <c r="J1490" s="611"/>
      <c r="K1490" s="613" t="str">
        <f t="shared" si="120"/>
        <v/>
      </c>
      <c r="L1490" s="612" t="str">
        <f t="shared" si="119"/>
        <v/>
      </c>
      <c r="M1490" s="614"/>
    </row>
    <row r="1491" spans="1:13" ht="19.899999999999999" customHeight="1">
      <c r="A1491" s="606" t="s">
        <v>1595</v>
      </c>
      <c r="B1491" s="607" t="s">
        <v>1537</v>
      </c>
      <c r="C1491" s="608">
        <v>45090</v>
      </c>
      <c r="D1491" s="609"/>
      <c r="E1491" s="610"/>
      <c r="F1491" s="611"/>
      <c r="G1491" s="611"/>
      <c r="H1491" s="612"/>
      <c r="I1491" s="612" t="str">
        <f t="shared" si="117"/>
        <v/>
      </c>
      <c r="J1491" s="611"/>
      <c r="K1491" s="613" t="str">
        <f t="shared" si="120"/>
        <v/>
      </c>
      <c r="L1491" s="612" t="str">
        <f t="shared" si="119"/>
        <v/>
      </c>
      <c r="M1491" s="614"/>
    </row>
    <row r="1492" spans="1:13" ht="19.899999999999999" customHeight="1">
      <c r="A1492" s="606" t="s">
        <v>1596</v>
      </c>
      <c r="B1492" s="607" t="s">
        <v>1542</v>
      </c>
      <c r="C1492" s="608">
        <v>45100</v>
      </c>
      <c r="D1492" s="609"/>
      <c r="E1492" s="610"/>
      <c r="F1492" s="611"/>
      <c r="G1492" s="611"/>
      <c r="H1492" s="612"/>
      <c r="I1492" s="612" t="str">
        <f t="shared" si="117"/>
        <v/>
      </c>
      <c r="J1492" s="611"/>
      <c r="K1492" s="613" t="str">
        <f t="shared" si="120"/>
        <v/>
      </c>
      <c r="L1492" s="612" t="str">
        <f t="shared" si="119"/>
        <v/>
      </c>
      <c r="M1492" s="614"/>
    </row>
    <row r="1493" spans="1:13" ht="19.899999999999999" customHeight="1">
      <c r="A1493" s="606" t="s">
        <v>1597</v>
      </c>
      <c r="B1493" s="607" t="s">
        <v>1544</v>
      </c>
      <c r="C1493" s="608">
        <v>45110</v>
      </c>
      <c r="D1493" s="609"/>
      <c r="E1493" s="610"/>
      <c r="F1493" s="611"/>
      <c r="G1493" s="611"/>
      <c r="H1493" s="612"/>
      <c r="I1493" s="612" t="str">
        <f t="shared" si="117"/>
        <v/>
      </c>
      <c r="J1493" s="611"/>
      <c r="K1493" s="613" t="str">
        <f t="shared" si="120"/>
        <v/>
      </c>
      <c r="L1493" s="612" t="str">
        <f t="shared" si="119"/>
        <v/>
      </c>
      <c r="M1493" s="614"/>
    </row>
    <row r="1494" spans="1:13" ht="19.899999999999999" customHeight="1">
      <c r="A1494" s="606" t="s">
        <v>1598</v>
      </c>
      <c r="B1494" s="607" t="s">
        <v>1550</v>
      </c>
      <c r="C1494" s="608">
        <v>45120</v>
      </c>
      <c r="D1494" s="609"/>
      <c r="E1494" s="610"/>
      <c r="F1494" s="611"/>
      <c r="G1494" s="611"/>
      <c r="H1494" s="612"/>
      <c r="I1494" s="612" t="str">
        <f t="shared" si="117"/>
        <v/>
      </c>
      <c r="J1494" s="611"/>
      <c r="K1494" s="613" t="str">
        <f t="shared" si="120"/>
        <v/>
      </c>
      <c r="L1494" s="612" t="str">
        <f t="shared" si="119"/>
        <v/>
      </c>
      <c r="M1494" s="614"/>
    </row>
    <row r="1495" spans="1:13" ht="19.899999999999999" customHeight="1">
      <c r="A1495" s="606" t="s">
        <v>1599</v>
      </c>
      <c r="B1495" s="607" t="s">
        <v>1528</v>
      </c>
      <c r="C1495" s="608">
        <v>45130</v>
      </c>
      <c r="D1495" s="609"/>
      <c r="E1495" s="610"/>
      <c r="F1495" s="611"/>
      <c r="G1495" s="611"/>
      <c r="H1495" s="612"/>
      <c r="I1495" s="612" t="str">
        <f t="shared" si="117"/>
        <v/>
      </c>
      <c r="J1495" s="611"/>
      <c r="K1495" s="613" t="str">
        <f t="shared" si="120"/>
        <v/>
      </c>
      <c r="L1495" s="612" t="str">
        <f t="shared" si="119"/>
        <v/>
      </c>
      <c r="M1495" s="614"/>
    </row>
    <row r="1496" spans="1:13" ht="19.899999999999999" customHeight="1" thickBot="1">
      <c r="A1496" s="589"/>
      <c r="B1496" s="590"/>
      <c r="C1496" s="591"/>
      <c r="D1496" s="592"/>
      <c r="E1496" s="593"/>
      <c r="F1496" s="594"/>
      <c r="G1496" s="594"/>
      <c r="H1496" s="595"/>
      <c r="I1496" s="595"/>
      <c r="J1496" s="594"/>
      <c r="K1496" s="596"/>
      <c r="L1496" s="595"/>
      <c r="M1496" s="597"/>
    </row>
    <row r="1497" spans="1:13" ht="19.899999999999999" customHeight="1" thickTop="1">
      <c r="A1497" s="183"/>
      <c r="B1497" s="183"/>
    </row>
    <row r="1498" spans="1:13" s="60" customFormat="1" ht="6.75" customHeight="1">
      <c r="A1498" s="56"/>
      <c r="B1498" s="56"/>
      <c r="C1498" s="101"/>
      <c r="D1498" s="56"/>
      <c r="E1498" s="52"/>
      <c r="F1498" s="56"/>
      <c r="G1498" s="56"/>
      <c r="H1498" s="53"/>
      <c r="I1498" s="53"/>
      <c r="J1498" s="56"/>
      <c r="K1498" s="56"/>
      <c r="L1498" s="53"/>
      <c r="M1498" s="56"/>
    </row>
    <row r="1499" spans="1:13" s="277" customFormat="1" ht="20.100000000000001" customHeight="1">
      <c r="A1499" s="824" t="s">
        <v>1501</v>
      </c>
      <c r="B1499" s="825"/>
      <c r="C1499" s="825"/>
      <c r="D1499" s="825"/>
      <c r="E1499" s="826"/>
      <c r="F1499" s="663" t="s">
        <v>1600</v>
      </c>
      <c r="G1499" s="254"/>
      <c r="H1499" s="255"/>
      <c r="I1499" s="255"/>
      <c r="J1499" s="256"/>
      <c r="K1499" s="255"/>
      <c r="L1499" s="255"/>
      <c r="M1499" s="254"/>
    </row>
    <row r="1500" spans="1:13" s="277" customFormat="1" ht="20.100000000000001" customHeight="1" thickBot="1">
      <c r="A1500" s="259"/>
      <c r="B1500" s="259"/>
      <c r="C1500" s="398"/>
      <c r="D1500" s="398"/>
      <c r="E1500" s="253"/>
      <c r="F1500" s="254"/>
      <c r="G1500" s="254"/>
      <c r="H1500" s="255"/>
      <c r="I1500" s="255"/>
      <c r="J1500" s="256"/>
      <c r="K1500" s="255"/>
      <c r="L1500" s="255"/>
      <c r="M1500" s="254"/>
    </row>
    <row r="1501" spans="1:13" s="258" customFormat="1" ht="20.100000000000001" customHeight="1" thickTop="1" thickBot="1">
      <c r="A1501" s="575" t="s">
        <v>1793</v>
      </c>
      <c r="B1501" s="724" t="s">
        <v>1794</v>
      </c>
      <c r="C1501" s="823" t="s">
        <v>18</v>
      </c>
      <c r="D1501" s="823"/>
      <c r="E1501" s="576"/>
      <c r="F1501" s="724" t="s">
        <v>1795</v>
      </c>
      <c r="G1501" s="724" t="s">
        <v>1796</v>
      </c>
      <c r="H1501" s="577" t="s">
        <v>21</v>
      </c>
      <c r="I1501" s="577" t="s">
        <v>22</v>
      </c>
      <c r="J1501" s="578"/>
      <c r="K1501" s="577"/>
      <c r="L1501" s="577" t="s">
        <v>23</v>
      </c>
      <c r="M1501" s="579" t="s">
        <v>1797</v>
      </c>
    </row>
    <row r="1502" spans="1:13" ht="19.899999999999999" customHeight="1">
      <c r="A1502" s="618" t="s">
        <v>1601</v>
      </c>
      <c r="B1502" s="619" t="s">
        <v>1602</v>
      </c>
      <c r="C1502" s="582">
        <v>45211</v>
      </c>
      <c r="D1502" s="655"/>
      <c r="E1502" s="584"/>
      <c r="F1502" s="585" t="s">
        <v>1603</v>
      </c>
      <c r="G1502" s="585" t="s">
        <v>1604</v>
      </c>
      <c r="H1502" s="586">
        <v>2200</v>
      </c>
      <c r="I1502" s="586">
        <f t="shared" ref="I1502:I1524" si="121">IF(ROUND(H1502*1.1,0)=0,"",ROUND(H1502*1.1,0))</f>
        <v>2420</v>
      </c>
      <c r="J1502" s="585"/>
      <c r="K1502" s="587">
        <f t="shared" ref="K1502:K1524" si="122">IF(ROUND(H1502*0.9,0)=0,"",ROUND(H1502*0.9,0))</f>
        <v>1980</v>
      </c>
      <c r="L1502" s="586">
        <f t="shared" ref="L1502:L1524" si="123">IFERROR(ROUND(K1502*1.1,0),"")</f>
        <v>2178</v>
      </c>
      <c r="M1502" s="588"/>
    </row>
    <row r="1503" spans="1:13" ht="19.899999999999999" customHeight="1">
      <c r="A1503" s="580"/>
      <c r="B1503" s="581"/>
      <c r="C1503" s="608">
        <v>45212</v>
      </c>
      <c r="D1503" s="609"/>
      <c r="E1503" s="610"/>
      <c r="F1503" s="611" t="s">
        <v>1605</v>
      </c>
      <c r="G1503" s="611" t="s">
        <v>554</v>
      </c>
      <c r="H1503" s="612">
        <v>2000</v>
      </c>
      <c r="I1503" s="612">
        <f t="shared" si="121"/>
        <v>2200</v>
      </c>
      <c r="J1503" s="611"/>
      <c r="K1503" s="613">
        <f t="shared" si="122"/>
        <v>1800</v>
      </c>
      <c r="L1503" s="612">
        <f t="shared" si="123"/>
        <v>1980</v>
      </c>
      <c r="M1503" s="614"/>
    </row>
    <row r="1504" spans="1:13" ht="19.899999999999999" customHeight="1">
      <c r="A1504" s="616" t="s">
        <v>1606</v>
      </c>
      <c r="B1504" s="617" t="s">
        <v>1278</v>
      </c>
      <c r="C1504" s="608">
        <v>45221</v>
      </c>
      <c r="D1504" s="609"/>
      <c r="E1504" s="610"/>
      <c r="F1504" s="611" t="s">
        <v>1607</v>
      </c>
      <c r="G1504" s="611" t="s">
        <v>2057</v>
      </c>
      <c r="H1504" s="612">
        <v>1600</v>
      </c>
      <c r="I1504" s="612">
        <f t="shared" si="121"/>
        <v>1760</v>
      </c>
      <c r="J1504" s="611"/>
      <c r="K1504" s="613">
        <f t="shared" si="122"/>
        <v>1440</v>
      </c>
      <c r="L1504" s="612">
        <f t="shared" si="123"/>
        <v>1584</v>
      </c>
      <c r="M1504" s="614"/>
    </row>
    <row r="1505" spans="1:13" ht="19.899999999999999" customHeight="1">
      <c r="A1505" s="618"/>
      <c r="B1505" s="619"/>
      <c r="C1505" s="608">
        <v>45222</v>
      </c>
      <c r="D1505" s="609"/>
      <c r="E1505" s="610"/>
      <c r="F1505" s="611" t="s">
        <v>1608</v>
      </c>
      <c r="G1505" s="611" t="s">
        <v>2058</v>
      </c>
      <c r="H1505" s="612">
        <v>1600</v>
      </c>
      <c r="I1505" s="612">
        <f t="shared" si="121"/>
        <v>1760</v>
      </c>
      <c r="J1505" s="611"/>
      <c r="K1505" s="613">
        <f t="shared" si="122"/>
        <v>1440</v>
      </c>
      <c r="L1505" s="612">
        <f t="shared" si="123"/>
        <v>1584</v>
      </c>
      <c r="M1505" s="614"/>
    </row>
    <row r="1506" spans="1:13" ht="19.899999999999999" customHeight="1">
      <c r="A1506" s="580"/>
      <c r="B1506" s="581"/>
      <c r="C1506" s="608">
        <v>45223</v>
      </c>
      <c r="D1506" s="609"/>
      <c r="E1506" s="610"/>
      <c r="F1506" s="611" t="s">
        <v>1609</v>
      </c>
      <c r="G1506" s="611" t="s">
        <v>554</v>
      </c>
      <c r="H1506" s="612">
        <v>1800</v>
      </c>
      <c r="I1506" s="612">
        <f t="shared" si="121"/>
        <v>1980</v>
      </c>
      <c r="J1506" s="611"/>
      <c r="K1506" s="613">
        <f t="shared" si="122"/>
        <v>1620</v>
      </c>
      <c r="L1506" s="612">
        <f t="shared" si="123"/>
        <v>1782</v>
      </c>
      <c r="M1506" s="614"/>
    </row>
    <row r="1507" spans="1:13" ht="19.899999999999999" customHeight="1">
      <c r="A1507" s="616" t="s">
        <v>1610</v>
      </c>
      <c r="B1507" s="617" t="s">
        <v>1602</v>
      </c>
      <c r="C1507" s="608">
        <v>45231</v>
      </c>
      <c r="D1507" s="609"/>
      <c r="E1507" s="610"/>
      <c r="F1507" s="611" t="s">
        <v>1608</v>
      </c>
      <c r="G1507" s="611" t="s">
        <v>284</v>
      </c>
      <c r="H1507" s="612">
        <v>1600</v>
      </c>
      <c r="I1507" s="612">
        <f t="shared" si="121"/>
        <v>1760</v>
      </c>
      <c r="J1507" s="611"/>
      <c r="K1507" s="613">
        <f t="shared" si="122"/>
        <v>1440</v>
      </c>
      <c r="L1507" s="612">
        <f t="shared" si="123"/>
        <v>1584</v>
      </c>
      <c r="M1507" s="614"/>
    </row>
    <row r="1508" spans="1:13" ht="19.899999999999999" customHeight="1">
      <c r="A1508" s="580"/>
      <c r="B1508" s="581"/>
      <c r="C1508" s="608">
        <v>45232</v>
      </c>
      <c r="D1508" s="609"/>
      <c r="E1508" s="610"/>
      <c r="F1508" s="611" t="s">
        <v>1609</v>
      </c>
      <c r="G1508" s="611" t="s">
        <v>763</v>
      </c>
      <c r="H1508" s="612">
        <v>1800</v>
      </c>
      <c r="I1508" s="612">
        <f t="shared" si="121"/>
        <v>1980</v>
      </c>
      <c r="J1508" s="611"/>
      <c r="K1508" s="613">
        <f t="shared" si="122"/>
        <v>1620</v>
      </c>
      <c r="L1508" s="612">
        <f t="shared" si="123"/>
        <v>1782</v>
      </c>
      <c r="M1508" s="614"/>
    </row>
    <row r="1509" spans="1:13" ht="19.899999999999999" customHeight="1">
      <c r="A1509" s="616" t="s">
        <v>1611</v>
      </c>
      <c r="B1509" s="617" t="s">
        <v>1612</v>
      </c>
      <c r="C1509" s="608">
        <v>45241</v>
      </c>
      <c r="D1509" s="609"/>
      <c r="E1509" s="610"/>
      <c r="F1509" s="611" t="s">
        <v>1613</v>
      </c>
      <c r="G1509" s="611" t="s">
        <v>284</v>
      </c>
      <c r="H1509" s="612">
        <v>1600</v>
      </c>
      <c r="I1509" s="612">
        <f t="shared" si="121"/>
        <v>1760</v>
      </c>
      <c r="J1509" s="611"/>
      <c r="K1509" s="613">
        <f t="shared" si="122"/>
        <v>1440</v>
      </c>
      <c r="L1509" s="612">
        <f t="shared" si="123"/>
        <v>1584</v>
      </c>
      <c r="M1509" s="614"/>
    </row>
    <row r="1510" spans="1:13" ht="19.899999999999999" customHeight="1">
      <c r="A1510" s="618"/>
      <c r="B1510" s="619"/>
      <c r="C1510" s="608">
        <v>45242</v>
      </c>
      <c r="D1510" s="609"/>
      <c r="E1510" s="610"/>
      <c r="F1510" s="611" t="s">
        <v>1614</v>
      </c>
      <c r="G1510" s="611" t="s">
        <v>1615</v>
      </c>
      <c r="H1510" s="612">
        <v>1800</v>
      </c>
      <c r="I1510" s="612">
        <f t="shared" si="121"/>
        <v>1980</v>
      </c>
      <c r="J1510" s="611"/>
      <c r="K1510" s="613">
        <f t="shared" si="122"/>
        <v>1620</v>
      </c>
      <c r="L1510" s="612">
        <f t="shared" si="123"/>
        <v>1782</v>
      </c>
      <c r="M1510" s="614"/>
    </row>
    <row r="1511" spans="1:13" ht="19.899999999999999" customHeight="1">
      <c r="A1511" s="580"/>
      <c r="B1511" s="581"/>
      <c r="C1511" s="608">
        <v>45243</v>
      </c>
      <c r="D1511" s="609"/>
      <c r="E1511" s="610"/>
      <c r="F1511" s="611" t="s">
        <v>1609</v>
      </c>
      <c r="G1511" s="611" t="s">
        <v>763</v>
      </c>
      <c r="H1511" s="612">
        <v>1800</v>
      </c>
      <c r="I1511" s="612">
        <f t="shared" si="121"/>
        <v>1980</v>
      </c>
      <c r="J1511" s="611"/>
      <c r="K1511" s="613">
        <f t="shared" si="122"/>
        <v>1620</v>
      </c>
      <c r="L1511" s="612">
        <f t="shared" si="123"/>
        <v>1782</v>
      </c>
      <c r="M1511" s="614"/>
    </row>
    <row r="1512" spans="1:13" ht="19.899999999999999" customHeight="1">
      <c r="A1512" s="606" t="s">
        <v>1616</v>
      </c>
      <c r="B1512" s="607" t="s">
        <v>1248</v>
      </c>
      <c r="C1512" s="608">
        <v>45250</v>
      </c>
      <c r="D1512" s="609"/>
      <c r="E1512" s="610"/>
      <c r="F1512" s="611"/>
      <c r="G1512" s="611"/>
      <c r="H1512" s="612"/>
      <c r="I1512" s="612" t="str">
        <f t="shared" si="121"/>
        <v/>
      </c>
      <c r="J1512" s="611"/>
      <c r="K1512" s="613" t="str">
        <f t="shared" si="122"/>
        <v/>
      </c>
      <c r="L1512" s="612" t="str">
        <f t="shared" si="123"/>
        <v/>
      </c>
      <c r="M1512" s="614"/>
    </row>
    <row r="1513" spans="1:13" ht="19.899999999999999" customHeight="1">
      <c r="A1513" s="606"/>
      <c r="B1513" s="607"/>
      <c r="C1513" s="608"/>
      <c r="D1513" s="609"/>
      <c r="E1513" s="610"/>
      <c r="F1513" s="611"/>
      <c r="G1513" s="611"/>
      <c r="H1513" s="612"/>
      <c r="I1513" s="612"/>
      <c r="J1513" s="611"/>
      <c r="K1513" s="613"/>
      <c r="L1513" s="612"/>
      <c r="M1513" s="614"/>
    </row>
    <row r="1514" spans="1:13" ht="19.899999999999999" customHeight="1">
      <c r="A1514" s="616" t="s">
        <v>1617</v>
      </c>
      <c r="B1514" s="617" t="s">
        <v>1281</v>
      </c>
      <c r="C1514" s="608">
        <v>45261</v>
      </c>
      <c r="D1514" s="609"/>
      <c r="E1514" s="610"/>
      <c r="F1514" s="611" t="s">
        <v>1618</v>
      </c>
      <c r="G1514" s="611" t="s">
        <v>2057</v>
      </c>
      <c r="H1514" s="612">
        <v>2000</v>
      </c>
      <c r="I1514" s="612">
        <f t="shared" si="121"/>
        <v>2200</v>
      </c>
      <c r="J1514" s="611"/>
      <c r="K1514" s="613">
        <f t="shared" si="122"/>
        <v>1800</v>
      </c>
      <c r="L1514" s="612">
        <f t="shared" si="123"/>
        <v>1980</v>
      </c>
      <c r="M1514" s="614"/>
    </row>
    <row r="1515" spans="1:13" ht="19.899999999999999" customHeight="1">
      <c r="A1515" s="580"/>
      <c r="B1515" s="581"/>
      <c r="C1515" s="608">
        <v>45262</v>
      </c>
      <c r="D1515" s="609"/>
      <c r="E1515" s="610"/>
      <c r="F1515" s="611" t="s">
        <v>1619</v>
      </c>
      <c r="G1515" s="611" t="s">
        <v>2057</v>
      </c>
      <c r="H1515" s="612">
        <v>2000</v>
      </c>
      <c r="I1515" s="612">
        <f t="shared" si="121"/>
        <v>2200</v>
      </c>
      <c r="J1515" s="611"/>
      <c r="K1515" s="613">
        <f t="shared" si="122"/>
        <v>1800</v>
      </c>
      <c r="L1515" s="612">
        <f t="shared" si="123"/>
        <v>1980</v>
      </c>
      <c r="M1515" s="614"/>
    </row>
    <row r="1516" spans="1:13" ht="19.899999999999999" customHeight="1">
      <c r="A1516" s="606" t="s">
        <v>1620</v>
      </c>
      <c r="B1516" s="607" t="s">
        <v>1327</v>
      </c>
      <c r="C1516" s="608">
        <v>45270</v>
      </c>
      <c r="D1516" s="609"/>
      <c r="E1516" s="610"/>
      <c r="F1516" s="611"/>
      <c r="G1516" s="611"/>
      <c r="H1516" s="612"/>
      <c r="I1516" s="612" t="str">
        <f t="shared" si="121"/>
        <v/>
      </c>
      <c r="J1516" s="611"/>
      <c r="K1516" s="613" t="str">
        <f t="shared" si="122"/>
        <v/>
      </c>
      <c r="L1516" s="612" t="str">
        <f t="shared" si="123"/>
        <v/>
      </c>
      <c r="M1516" s="614"/>
    </row>
    <row r="1517" spans="1:13" ht="19.899999999999999" customHeight="1">
      <c r="A1517" s="606" t="s">
        <v>1621</v>
      </c>
      <c r="B1517" s="607" t="s">
        <v>1612</v>
      </c>
      <c r="C1517" s="608">
        <v>45280</v>
      </c>
      <c r="D1517" s="609"/>
      <c r="E1517" s="610"/>
      <c r="F1517" s="611"/>
      <c r="G1517" s="611"/>
      <c r="H1517" s="612"/>
      <c r="I1517" s="612" t="str">
        <f t="shared" si="121"/>
        <v/>
      </c>
      <c r="J1517" s="611"/>
      <c r="K1517" s="613" t="str">
        <f t="shared" si="122"/>
        <v/>
      </c>
      <c r="L1517" s="612" t="str">
        <f t="shared" si="123"/>
        <v/>
      </c>
      <c r="M1517" s="614"/>
    </row>
    <row r="1518" spans="1:13" ht="19.899999999999999" customHeight="1">
      <c r="A1518" s="606" t="s">
        <v>1622</v>
      </c>
      <c r="B1518" s="607" t="s">
        <v>1327</v>
      </c>
      <c r="C1518" s="608">
        <v>45290</v>
      </c>
      <c r="D1518" s="609"/>
      <c r="E1518" s="610"/>
      <c r="F1518" s="611"/>
      <c r="G1518" s="611"/>
      <c r="H1518" s="612"/>
      <c r="I1518" s="612" t="str">
        <f t="shared" si="121"/>
        <v/>
      </c>
      <c r="J1518" s="611"/>
      <c r="K1518" s="613" t="str">
        <f t="shared" si="122"/>
        <v/>
      </c>
      <c r="L1518" s="612" t="str">
        <f t="shared" si="123"/>
        <v/>
      </c>
      <c r="M1518" s="614"/>
    </row>
    <row r="1519" spans="1:13" ht="19.899999999999999" customHeight="1">
      <c r="A1519" s="606" t="s">
        <v>1623</v>
      </c>
      <c r="B1519" s="607" t="s">
        <v>1612</v>
      </c>
      <c r="C1519" s="608">
        <v>45300</v>
      </c>
      <c r="D1519" s="609"/>
      <c r="E1519" s="610"/>
      <c r="F1519" s="611"/>
      <c r="G1519" s="611"/>
      <c r="H1519" s="612"/>
      <c r="I1519" s="612" t="str">
        <f t="shared" si="121"/>
        <v/>
      </c>
      <c r="J1519" s="611"/>
      <c r="K1519" s="613" t="str">
        <f t="shared" si="122"/>
        <v/>
      </c>
      <c r="L1519" s="612" t="str">
        <f t="shared" si="123"/>
        <v/>
      </c>
      <c r="M1519" s="614"/>
    </row>
    <row r="1520" spans="1:13" ht="19.899999999999999" customHeight="1">
      <c r="A1520" s="606" t="s">
        <v>1624</v>
      </c>
      <c r="B1520" s="607" t="s">
        <v>802</v>
      </c>
      <c r="C1520" s="608">
        <v>45310</v>
      </c>
      <c r="D1520" s="609"/>
      <c r="E1520" s="610"/>
      <c r="F1520" s="611"/>
      <c r="G1520" s="611"/>
      <c r="H1520" s="612"/>
      <c r="I1520" s="612" t="str">
        <f t="shared" si="121"/>
        <v/>
      </c>
      <c r="J1520" s="611"/>
      <c r="K1520" s="613" t="str">
        <f t="shared" si="122"/>
        <v/>
      </c>
      <c r="L1520" s="612" t="str">
        <f t="shared" si="123"/>
        <v/>
      </c>
      <c r="M1520" s="614"/>
    </row>
    <row r="1521" spans="1:13" ht="19.899999999999999" customHeight="1">
      <c r="A1521" s="606" t="s">
        <v>1625</v>
      </c>
      <c r="B1521" s="607" t="s">
        <v>1626</v>
      </c>
      <c r="C1521" s="608">
        <v>45320</v>
      </c>
      <c r="D1521" s="609"/>
      <c r="E1521" s="610"/>
      <c r="F1521" s="611"/>
      <c r="G1521" s="611"/>
      <c r="H1521" s="612"/>
      <c r="I1521" s="612" t="str">
        <f t="shared" si="121"/>
        <v/>
      </c>
      <c r="J1521" s="611"/>
      <c r="K1521" s="613" t="str">
        <f t="shared" si="122"/>
        <v/>
      </c>
      <c r="L1521" s="612" t="str">
        <f t="shared" si="123"/>
        <v/>
      </c>
      <c r="M1521" s="614"/>
    </row>
    <row r="1522" spans="1:13" ht="19.899999999999999" customHeight="1">
      <c r="A1522" s="606" t="s">
        <v>1627</v>
      </c>
      <c r="B1522" s="607" t="s">
        <v>1250</v>
      </c>
      <c r="C1522" s="608">
        <v>45330</v>
      </c>
      <c r="D1522" s="609"/>
      <c r="E1522" s="610"/>
      <c r="F1522" s="611"/>
      <c r="G1522" s="611"/>
      <c r="H1522" s="612"/>
      <c r="I1522" s="612" t="str">
        <f t="shared" si="121"/>
        <v/>
      </c>
      <c r="J1522" s="611"/>
      <c r="K1522" s="613" t="str">
        <f t="shared" si="122"/>
        <v/>
      </c>
      <c r="L1522" s="612" t="str">
        <f t="shared" si="123"/>
        <v/>
      </c>
      <c r="M1522" s="614"/>
    </row>
    <row r="1523" spans="1:13" ht="19.899999999999999" customHeight="1">
      <c r="A1523" s="606" t="s">
        <v>1628</v>
      </c>
      <c r="B1523" s="607" t="s">
        <v>1248</v>
      </c>
      <c r="C1523" s="608">
        <v>45340</v>
      </c>
      <c r="D1523" s="609"/>
      <c r="E1523" s="610"/>
      <c r="F1523" s="611"/>
      <c r="G1523" s="611"/>
      <c r="H1523" s="612"/>
      <c r="I1523" s="612" t="str">
        <f t="shared" si="121"/>
        <v/>
      </c>
      <c r="J1523" s="611"/>
      <c r="K1523" s="613" t="str">
        <f t="shared" si="122"/>
        <v/>
      </c>
      <c r="L1523" s="612" t="str">
        <f t="shared" si="123"/>
        <v/>
      </c>
      <c r="M1523" s="614"/>
    </row>
    <row r="1524" spans="1:13" ht="19.899999999999999" customHeight="1">
      <c r="A1524" s="606" t="s">
        <v>1629</v>
      </c>
      <c r="B1524" s="607" t="s">
        <v>1278</v>
      </c>
      <c r="C1524" s="608">
        <v>45350</v>
      </c>
      <c r="D1524" s="609"/>
      <c r="E1524" s="610"/>
      <c r="F1524" s="611"/>
      <c r="G1524" s="611"/>
      <c r="H1524" s="612"/>
      <c r="I1524" s="612" t="str">
        <f t="shared" si="121"/>
        <v/>
      </c>
      <c r="J1524" s="611"/>
      <c r="K1524" s="613" t="str">
        <f t="shared" si="122"/>
        <v/>
      </c>
      <c r="L1524" s="612" t="str">
        <f t="shared" si="123"/>
        <v/>
      </c>
      <c r="M1524" s="614"/>
    </row>
    <row r="1525" spans="1:13" ht="19.899999999999999" customHeight="1" thickBot="1">
      <c r="A1525" s="589"/>
      <c r="B1525" s="590"/>
      <c r="C1525" s="591"/>
      <c r="D1525" s="592"/>
      <c r="E1525" s="593"/>
      <c r="F1525" s="594"/>
      <c r="G1525" s="594"/>
      <c r="H1525" s="595"/>
      <c r="I1525" s="595"/>
      <c r="J1525" s="594"/>
      <c r="K1525" s="596"/>
      <c r="L1525" s="595"/>
      <c r="M1525" s="597"/>
    </row>
    <row r="1526" spans="1:13" ht="19.899999999999999" customHeight="1" thickTop="1">
      <c r="A1526" s="183"/>
      <c r="B1526" s="183"/>
    </row>
    <row r="1527" spans="1:13" s="60" customFormat="1" ht="6" customHeight="1">
      <c r="A1527" s="56"/>
      <c r="B1527" s="56"/>
      <c r="C1527" s="101"/>
      <c r="D1527" s="56"/>
      <c r="E1527" s="52"/>
      <c r="F1527" s="56"/>
      <c r="G1527" s="56"/>
      <c r="H1527" s="53"/>
      <c r="I1527" s="53"/>
      <c r="J1527" s="56"/>
      <c r="K1527" s="56"/>
      <c r="L1527" s="53"/>
      <c r="M1527" s="56"/>
    </row>
    <row r="1528" spans="1:13" s="277" customFormat="1" ht="20.100000000000001" customHeight="1">
      <c r="A1528" s="824" t="s">
        <v>1501</v>
      </c>
      <c r="B1528" s="825"/>
      <c r="C1528" s="825"/>
      <c r="D1528" s="825"/>
      <c r="E1528" s="826"/>
      <c r="F1528" s="663" t="s">
        <v>1630</v>
      </c>
      <c r="G1528" s="254"/>
      <c r="H1528" s="255"/>
      <c r="I1528" s="255"/>
      <c r="J1528" s="256"/>
      <c r="K1528" s="255"/>
      <c r="L1528" s="255"/>
      <c r="M1528" s="254"/>
    </row>
    <row r="1529" spans="1:13" s="277" customFormat="1" ht="20.100000000000001" customHeight="1" thickBot="1">
      <c r="A1529" s="532"/>
      <c r="B1529" s="532"/>
      <c r="C1529" s="326"/>
      <c r="D1529" s="533"/>
      <c r="E1529" s="532"/>
      <c r="F1529" s="533"/>
      <c r="G1529" s="254"/>
      <c r="H1529" s="255"/>
      <c r="I1529" s="255"/>
      <c r="J1529" s="256"/>
      <c r="K1529" s="255"/>
      <c r="L1529" s="255"/>
      <c r="M1529" s="254"/>
    </row>
    <row r="1530" spans="1:13" s="258" customFormat="1" ht="20.100000000000001" customHeight="1" thickTop="1" thickBot="1">
      <c r="A1530" s="575" t="s">
        <v>1793</v>
      </c>
      <c r="B1530" s="724" t="s">
        <v>1794</v>
      </c>
      <c r="C1530" s="823" t="s">
        <v>18</v>
      </c>
      <c r="D1530" s="823"/>
      <c r="E1530" s="576"/>
      <c r="F1530" s="724" t="s">
        <v>1795</v>
      </c>
      <c r="G1530" s="724" t="s">
        <v>1796</v>
      </c>
      <c r="H1530" s="577" t="s">
        <v>21</v>
      </c>
      <c r="I1530" s="577" t="s">
        <v>22</v>
      </c>
      <c r="J1530" s="578"/>
      <c r="K1530" s="577"/>
      <c r="L1530" s="577" t="s">
        <v>23</v>
      </c>
      <c r="M1530" s="579" t="s">
        <v>1797</v>
      </c>
    </row>
    <row r="1531" spans="1:13" ht="19.899999999999999" customHeight="1">
      <c r="A1531" s="580" t="s">
        <v>1631</v>
      </c>
      <c r="B1531" s="581" t="s">
        <v>1250</v>
      </c>
      <c r="C1531" s="582">
        <v>45400</v>
      </c>
      <c r="D1531" s="655"/>
      <c r="E1531" s="584"/>
      <c r="F1531" s="585"/>
      <c r="G1531" s="585"/>
      <c r="H1531" s="586"/>
      <c r="I1531" s="586" t="str">
        <f t="shared" ref="I1531:I1537" si="124">IF(ROUND(H1531*1.1,0)=0,"",ROUND(H1531*1.1,0))</f>
        <v/>
      </c>
      <c r="J1531" s="585"/>
      <c r="K1531" s="587" t="str">
        <f t="shared" ref="K1531:K1537" si="125">IF(ROUND(H1531*0.9,0)=0,"",ROUND(H1531*0.9,0))</f>
        <v/>
      </c>
      <c r="L1531" s="586" t="str">
        <f t="shared" ref="L1531:L1537" si="126">IFERROR(ROUND(K1531*1.1,0),"")</f>
        <v/>
      </c>
      <c r="M1531" s="588"/>
    </row>
    <row r="1532" spans="1:13" ht="19.899999999999999" customHeight="1">
      <c r="A1532" s="606" t="s">
        <v>1632</v>
      </c>
      <c r="B1532" s="607" t="s">
        <v>802</v>
      </c>
      <c r="C1532" s="608">
        <v>45410</v>
      </c>
      <c r="D1532" s="609"/>
      <c r="E1532" s="610"/>
      <c r="F1532" s="611"/>
      <c r="G1532" s="611"/>
      <c r="H1532" s="612"/>
      <c r="I1532" s="612" t="str">
        <f t="shared" si="124"/>
        <v/>
      </c>
      <c r="J1532" s="611"/>
      <c r="K1532" s="613" t="str">
        <f t="shared" si="125"/>
        <v/>
      </c>
      <c r="L1532" s="612" t="str">
        <f t="shared" si="126"/>
        <v/>
      </c>
      <c r="M1532" s="614"/>
    </row>
    <row r="1533" spans="1:13" ht="19.899999999999999" customHeight="1">
      <c r="A1533" s="606" t="s">
        <v>1633</v>
      </c>
      <c r="B1533" s="607" t="s">
        <v>1612</v>
      </c>
      <c r="C1533" s="608">
        <v>45420</v>
      </c>
      <c r="D1533" s="609"/>
      <c r="E1533" s="610"/>
      <c r="F1533" s="611" t="s">
        <v>1634</v>
      </c>
      <c r="G1533" s="611" t="s">
        <v>1635</v>
      </c>
      <c r="H1533" s="612">
        <v>2000</v>
      </c>
      <c r="I1533" s="612">
        <f t="shared" si="124"/>
        <v>2200</v>
      </c>
      <c r="J1533" s="611"/>
      <c r="K1533" s="613">
        <f t="shared" si="125"/>
        <v>1800</v>
      </c>
      <c r="L1533" s="612">
        <f t="shared" si="126"/>
        <v>1980</v>
      </c>
      <c r="M1533" s="614"/>
    </row>
    <row r="1534" spans="1:13" ht="19.899999999999999" customHeight="1">
      <c r="A1534" s="606" t="s">
        <v>1636</v>
      </c>
      <c r="B1534" s="607" t="s">
        <v>1612</v>
      </c>
      <c r="C1534" s="615">
        <v>45420</v>
      </c>
      <c r="D1534" s="609"/>
      <c r="E1534" s="610"/>
      <c r="F1534" s="611" t="s">
        <v>1634</v>
      </c>
      <c r="G1534" s="611" t="s">
        <v>1635</v>
      </c>
      <c r="H1534" s="612">
        <v>2000</v>
      </c>
      <c r="I1534" s="612">
        <f t="shared" si="124"/>
        <v>2200</v>
      </c>
      <c r="J1534" s="611"/>
      <c r="K1534" s="613">
        <f t="shared" si="125"/>
        <v>1800</v>
      </c>
      <c r="L1534" s="612">
        <f t="shared" si="126"/>
        <v>1980</v>
      </c>
      <c r="M1534" s="614"/>
    </row>
    <row r="1535" spans="1:13" ht="19.899999999999999" customHeight="1">
      <c r="A1535" s="606" t="s">
        <v>1637</v>
      </c>
      <c r="B1535" s="607" t="s">
        <v>1248</v>
      </c>
      <c r="C1535" s="608">
        <v>45440</v>
      </c>
      <c r="D1535" s="609"/>
      <c r="E1535" s="610"/>
      <c r="F1535" s="611"/>
      <c r="G1535" s="611"/>
      <c r="H1535" s="612"/>
      <c r="I1535" s="612" t="str">
        <f t="shared" si="124"/>
        <v/>
      </c>
      <c r="J1535" s="611"/>
      <c r="K1535" s="613" t="str">
        <f t="shared" si="125"/>
        <v/>
      </c>
      <c r="L1535" s="612" t="str">
        <f t="shared" si="126"/>
        <v/>
      </c>
      <c r="M1535" s="614"/>
    </row>
    <row r="1536" spans="1:13" ht="19.899999999999999" customHeight="1">
      <c r="A1536" s="606"/>
      <c r="B1536" s="607"/>
      <c r="C1536" s="608"/>
      <c r="D1536" s="609"/>
      <c r="E1536" s="610"/>
      <c r="F1536" s="611"/>
      <c r="G1536" s="611"/>
      <c r="H1536" s="612"/>
      <c r="I1536" s="612"/>
      <c r="J1536" s="611"/>
      <c r="K1536" s="613"/>
      <c r="L1536" s="612"/>
      <c r="M1536" s="614"/>
    </row>
    <row r="1537" spans="1:13" ht="19.899999999999999" customHeight="1">
      <c r="A1537" s="606" t="s">
        <v>1638</v>
      </c>
      <c r="B1537" s="607" t="s">
        <v>1626</v>
      </c>
      <c r="C1537" s="608">
        <v>45450</v>
      </c>
      <c r="D1537" s="609"/>
      <c r="E1537" s="610"/>
      <c r="F1537" s="611" t="s">
        <v>1639</v>
      </c>
      <c r="G1537" s="611" t="s">
        <v>1640</v>
      </c>
      <c r="H1537" s="612">
        <v>2500</v>
      </c>
      <c r="I1537" s="612">
        <f t="shared" si="124"/>
        <v>2750</v>
      </c>
      <c r="J1537" s="611"/>
      <c r="K1537" s="613">
        <f t="shared" si="125"/>
        <v>2250</v>
      </c>
      <c r="L1537" s="612">
        <f t="shared" si="126"/>
        <v>2475</v>
      </c>
      <c r="M1537" s="614"/>
    </row>
    <row r="1538" spans="1:13" ht="19.899999999999999" customHeight="1">
      <c r="A1538" s="606" t="s">
        <v>1641</v>
      </c>
      <c r="B1538" s="607" t="s">
        <v>1250</v>
      </c>
      <c r="C1538" s="615">
        <v>45450</v>
      </c>
      <c r="D1538" s="609"/>
      <c r="E1538" s="610"/>
      <c r="F1538" s="611" t="s">
        <v>1639</v>
      </c>
      <c r="G1538" s="611" t="s">
        <v>1640</v>
      </c>
      <c r="H1538" s="612">
        <v>2500</v>
      </c>
      <c r="I1538" s="612">
        <f>IF(ROUND(H1538*1.1,0)=0,"",ROUND(H1538*1.1,0))</f>
        <v>2750</v>
      </c>
      <c r="J1538" s="611"/>
      <c r="K1538" s="613">
        <f>IF(ROUND(H1538*0.9,0)=0,"",ROUND(H1538*0.9,0))</f>
        <v>2250</v>
      </c>
      <c r="L1538" s="612">
        <f>IFERROR(ROUND(K1538*1.1,0),"")</f>
        <v>2475</v>
      </c>
      <c r="M1538" s="614"/>
    </row>
    <row r="1539" spans="1:13" ht="19.899999999999999" customHeight="1">
      <c r="A1539" s="606" t="s">
        <v>1642</v>
      </c>
      <c r="B1539" s="607" t="s">
        <v>1250</v>
      </c>
      <c r="C1539" s="615">
        <v>45450</v>
      </c>
      <c r="D1539" s="609"/>
      <c r="E1539" s="610"/>
      <c r="F1539" s="611" t="s">
        <v>1639</v>
      </c>
      <c r="G1539" s="611" t="s">
        <v>1640</v>
      </c>
      <c r="H1539" s="612">
        <v>2500</v>
      </c>
      <c r="I1539" s="612">
        <f>IF(ROUND(H1539*1.1,0)=0,"",ROUND(H1539*1.1,0))</f>
        <v>2750</v>
      </c>
      <c r="J1539" s="611"/>
      <c r="K1539" s="613">
        <f>IF(ROUND(H1539*0.9,0)=0,"",ROUND(H1539*0.9,0))</f>
        <v>2250</v>
      </c>
      <c r="L1539" s="612">
        <f>IFERROR(ROUND(K1539*1.1,0),"")</f>
        <v>2475</v>
      </c>
      <c r="M1539" s="614"/>
    </row>
    <row r="1540" spans="1:13" ht="8.25" customHeight="1">
      <c r="A1540" s="606"/>
      <c r="B1540" s="607"/>
      <c r="C1540" s="615"/>
      <c r="D1540" s="609"/>
      <c r="E1540" s="610"/>
      <c r="F1540" s="611"/>
      <c r="G1540" s="611"/>
      <c r="H1540" s="612"/>
      <c r="I1540" s="612"/>
      <c r="J1540" s="611"/>
      <c r="K1540" s="613"/>
      <c r="L1540" s="612"/>
      <c r="M1540" s="614"/>
    </row>
    <row r="1541" spans="1:13" ht="19.899999999999999" customHeight="1">
      <c r="A1541" s="606" t="s">
        <v>1643</v>
      </c>
      <c r="B1541" s="607" t="s">
        <v>1248</v>
      </c>
      <c r="C1541" s="657">
        <v>45480</v>
      </c>
      <c r="D1541" s="609"/>
      <c r="E1541" s="610"/>
      <c r="F1541" s="611" t="s">
        <v>1639</v>
      </c>
      <c r="G1541" s="611" t="s">
        <v>1640</v>
      </c>
      <c r="H1541" s="612">
        <v>2500</v>
      </c>
      <c r="I1541" s="612">
        <f>IF(ROUND(H1541*1.1,0)=0,"",ROUND(H1541*1.1,0))</f>
        <v>2750</v>
      </c>
      <c r="J1541" s="611"/>
      <c r="K1541" s="613">
        <f>IF(ROUND(H1541*0.9,0)=0,"",ROUND(H1541*0.9,0))</f>
        <v>2250</v>
      </c>
      <c r="L1541" s="612">
        <f>IFERROR(ROUND(K1541*1.1,0),"")</f>
        <v>2475</v>
      </c>
      <c r="M1541" s="653" t="s">
        <v>1644</v>
      </c>
    </row>
    <row r="1542" spans="1:13" ht="19.899999999999999" customHeight="1">
      <c r="A1542" s="606" t="s">
        <v>1645</v>
      </c>
      <c r="B1542" s="607" t="s">
        <v>1248</v>
      </c>
      <c r="C1542" s="608"/>
      <c r="D1542" s="609"/>
      <c r="E1542" s="610"/>
      <c r="F1542" s="611"/>
      <c r="G1542" s="611"/>
      <c r="H1542" s="612"/>
      <c r="I1542" s="612" t="str">
        <f>IF(ROUND(H1542*1.1,0)=0,"",ROUND(H1542*1.1,0))</f>
        <v/>
      </c>
      <c r="J1542" s="611"/>
      <c r="K1542" s="613" t="str">
        <f>IF(ROUND(H1542*0.9,0)=0,"",ROUND(H1542*0.9,0))</f>
        <v/>
      </c>
      <c r="L1542" s="612" t="str">
        <f>IFERROR(ROUND(K1542*1.1,0),"")</f>
        <v/>
      </c>
      <c r="M1542" s="614"/>
    </row>
    <row r="1543" spans="1:13" ht="19.899999999999999" customHeight="1" thickBot="1">
      <c r="A1543" s="589"/>
      <c r="B1543" s="590"/>
      <c r="C1543" s="591"/>
      <c r="D1543" s="592"/>
      <c r="E1543" s="593"/>
      <c r="F1543" s="594"/>
      <c r="G1543" s="594"/>
      <c r="H1543" s="595"/>
      <c r="I1543" s="595"/>
      <c r="J1543" s="594"/>
      <c r="K1543" s="596"/>
      <c r="L1543" s="595"/>
      <c r="M1543" s="597"/>
    </row>
    <row r="1544" spans="1:13" ht="19.899999999999999" customHeight="1" thickTop="1">
      <c r="A1544" s="183"/>
      <c r="B1544" s="183"/>
    </row>
    <row r="1545" spans="1:13" s="60" customFormat="1" ht="20.100000000000001" customHeight="1">
      <c r="A1545" s="56"/>
      <c r="B1545" s="56"/>
      <c r="C1545" s="101"/>
      <c r="D1545" s="56"/>
      <c r="E1545" s="52"/>
      <c r="F1545" s="56"/>
      <c r="G1545" s="56"/>
      <c r="H1545" s="53"/>
      <c r="I1545" s="53"/>
      <c r="J1545" s="56"/>
      <c r="K1545" s="56"/>
      <c r="L1545" s="53"/>
      <c r="M1545" s="56"/>
    </row>
    <row r="1546" spans="1:13" s="277" customFormat="1" ht="20.100000000000001" customHeight="1">
      <c r="A1546" s="824" t="s">
        <v>1646</v>
      </c>
      <c r="B1546" s="825"/>
      <c r="C1546" s="825"/>
      <c r="D1546" s="826"/>
      <c r="E1546" s="253"/>
      <c r="F1546" s="254"/>
      <c r="G1546" s="254"/>
      <c r="H1546" s="255"/>
      <c r="I1546" s="255"/>
      <c r="J1546" s="256"/>
      <c r="K1546" s="255"/>
      <c r="L1546" s="255"/>
      <c r="M1546" s="254"/>
    </row>
    <row r="1547" spans="1:13" s="277" customFormat="1" ht="20.100000000000001" customHeight="1" thickBot="1">
      <c r="A1547" s="259"/>
      <c r="B1547" s="259"/>
      <c r="C1547" s="398"/>
      <c r="D1547" s="398"/>
      <c r="E1547" s="253"/>
      <c r="F1547" s="254"/>
      <c r="G1547" s="254"/>
      <c r="H1547" s="255"/>
      <c r="I1547" s="255"/>
      <c r="J1547" s="256"/>
      <c r="K1547" s="255"/>
      <c r="L1547" s="255"/>
      <c r="M1547" s="254"/>
    </row>
    <row r="1548" spans="1:13" s="258" customFormat="1" ht="20.100000000000001" customHeight="1" thickTop="1" thickBot="1">
      <c r="A1548" s="575" t="s">
        <v>1793</v>
      </c>
      <c r="B1548" s="724" t="s">
        <v>1794</v>
      </c>
      <c r="C1548" s="823" t="s">
        <v>18</v>
      </c>
      <c r="D1548" s="823"/>
      <c r="E1548" s="576"/>
      <c r="F1548" s="724" t="s">
        <v>1795</v>
      </c>
      <c r="G1548" s="724" t="s">
        <v>1796</v>
      </c>
      <c r="H1548" s="577" t="s">
        <v>21</v>
      </c>
      <c r="I1548" s="577" t="s">
        <v>22</v>
      </c>
      <c r="J1548" s="578"/>
      <c r="K1548" s="577"/>
      <c r="L1548" s="577" t="s">
        <v>23</v>
      </c>
      <c r="M1548" s="579" t="s">
        <v>1797</v>
      </c>
    </row>
    <row r="1549" spans="1:13" ht="19.899999999999999" customHeight="1">
      <c r="A1549" s="580" t="s">
        <v>1647</v>
      </c>
      <c r="B1549" s="581" t="s">
        <v>1295</v>
      </c>
      <c r="C1549" s="582">
        <v>46120</v>
      </c>
      <c r="D1549" s="655"/>
      <c r="E1549" s="584"/>
      <c r="F1549" s="585" t="s">
        <v>1648</v>
      </c>
      <c r="G1549" s="585" t="s">
        <v>178</v>
      </c>
      <c r="H1549" s="586">
        <v>2000</v>
      </c>
      <c r="I1549" s="586">
        <f>IF(ROUND(H1549*1.1,0)=0,"",ROUND(H1549*1.1,0))</f>
        <v>2200</v>
      </c>
      <c r="J1549" s="585"/>
      <c r="K1549" s="587">
        <f>IF(ROUND(H1549*0.9,0)=0,"",ROUND(H1549*0.9,0))</f>
        <v>1800</v>
      </c>
      <c r="L1549" s="586">
        <f>IFERROR(ROUND(K1549*1.1,0),"")</f>
        <v>1980</v>
      </c>
      <c r="M1549" s="588"/>
    </row>
    <row r="1550" spans="1:13" ht="19.899999999999999" customHeight="1">
      <c r="A1550" s="606" t="s">
        <v>1647</v>
      </c>
      <c r="B1550" s="607" t="s">
        <v>81</v>
      </c>
      <c r="C1550" s="615">
        <v>10620</v>
      </c>
      <c r="D1550" s="609"/>
      <c r="E1550" s="610" t="s">
        <v>54</v>
      </c>
      <c r="F1550" s="611" t="s">
        <v>82</v>
      </c>
      <c r="G1550" s="611" t="s">
        <v>83</v>
      </c>
      <c r="H1550" s="612">
        <v>1900</v>
      </c>
      <c r="I1550" s="612">
        <f>IF(ROUND(H1550*1.1,0)=0,"",ROUND(H1550*1.1,0))</f>
        <v>2090</v>
      </c>
      <c r="J1550" s="611"/>
      <c r="K1550" s="613">
        <f>IF(ROUND(H1550*0.9,0)=0,"",ROUND(H1550*0.9,0))</f>
        <v>1710</v>
      </c>
      <c r="L1550" s="612">
        <f>IFERROR(ROUND(K1550*1.1,0),"")</f>
        <v>1881</v>
      </c>
      <c r="M1550" s="614"/>
    </row>
    <row r="1551" spans="1:13" ht="19.899999999999999" customHeight="1">
      <c r="A1551" s="616" t="s">
        <v>2059</v>
      </c>
      <c r="B1551" s="617" t="s">
        <v>1649</v>
      </c>
      <c r="C1551" s="664">
        <v>46140</v>
      </c>
      <c r="D1551" s="665"/>
      <c r="E1551" s="666"/>
      <c r="F1551" s="667" t="s">
        <v>1650</v>
      </c>
      <c r="G1551" s="667" t="s">
        <v>1651</v>
      </c>
      <c r="H1551" s="668">
        <v>860</v>
      </c>
      <c r="I1551" s="612">
        <f t="shared" ref="I1551:I1553" si="127">IF(ROUND(H1551*1.1,0)=0,"",ROUND(H1551*1.1,0))</f>
        <v>946</v>
      </c>
      <c r="J1551" s="611"/>
      <c r="K1551" s="613">
        <f t="shared" ref="K1551:K1553" si="128">IF(ROUND(H1551*0.9,0)=0,"",ROUND(H1551*0.9,0))</f>
        <v>774</v>
      </c>
      <c r="L1551" s="612">
        <f t="shared" ref="L1551:L1553" si="129">IFERROR(ROUND(K1551*1.1,0),"")</f>
        <v>851</v>
      </c>
      <c r="M1551" s="669"/>
    </row>
    <row r="1552" spans="1:13" ht="19.899999999999999" customHeight="1">
      <c r="A1552" s="616" t="s">
        <v>2059</v>
      </c>
      <c r="B1552" s="617" t="s">
        <v>1681</v>
      </c>
      <c r="C1552" s="657">
        <v>46150</v>
      </c>
      <c r="D1552" s="609"/>
      <c r="E1552" s="610"/>
      <c r="F1552" s="611" t="s">
        <v>1682</v>
      </c>
      <c r="G1552" s="611" t="s">
        <v>1683</v>
      </c>
      <c r="H1552" s="612">
        <v>1300</v>
      </c>
      <c r="I1552" s="612">
        <f t="shared" si="127"/>
        <v>1430</v>
      </c>
      <c r="J1552" s="611"/>
      <c r="K1552" s="613">
        <f t="shared" si="128"/>
        <v>1170</v>
      </c>
      <c r="L1552" s="612">
        <f t="shared" si="129"/>
        <v>1287</v>
      </c>
      <c r="M1552" s="614"/>
    </row>
    <row r="1553" spans="1:13" ht="19.899999999999999" customHeight="1">
      <c r="A1553" s="580"/>
      <c r="B1553" s="581"/>
      <c r="C1553" s="657">
        <v>46160</v>
      </c>
      <c r="D1553" s="609"/>
      <c r="E1553" s="610"/>
      <c r="F1553" s="611" t="s">
        <v>1684</v>
      </c>
      <c r="G1553" s="611" t="s">
        <v>1683</v>
      </c>
      <c r="H1553" s="612">
        <v>1300</v>
      </c>
      <c r="I1553" s="612">
        <f t="shared" si="127"/>
        <v>1430</v>
      </c>
      <c r="J1553" s="611"/>
      <c r="K1553" s="613">
        <f t="shared" si="128"/>
        <v>1170</v>
      </c>
      <c r="L1553" s="612">
        <f t="shared" si="129"/>
        <v>1287</v>
      </c>
      <c r="M1553" s="614"/>
    </row>
    <row r="1554" spans="1:13" ht="19.899999999999999" customHeight="1" thickBot="1">
      <c r="A1554" s="671"/>
      <c r="B1554" s="672"/>
      <c r="C1554" s="673"/>
      <c r="D1554" s="674"/>
      <c r="E1554" s="675"/>
      <c r="F1554" s="676"/>
      <c r="G1554" s="676"/>
      <c r="H1554" s="677"/>
      <c r="I1554" s="677"/>
      <c r="J1554" s="676"/>
      <c r="K1554" s="678"/>
      <c r="L1554" s="677"/>
      <c r="M1554" s="679"/>
    </row>
    <row r="1555" spans="1:13" ht="19.899999999999999" customHeight="1" thickTop="1">
      <c r="A1555" s="183"/>
      <c r="B1555" s="183"/>
      <c r="C1555" s="437"/>
    </row>
    <row r="1556" spans="1:13" s="60" customFormat="1" ht="20.100000000000001" customHeight="1">
      <c r="A1556" s="56"/>
      <c r="B1556" s="56"/>
      <c r="C1556" s="55"/>
      <c r="D1556" s="56"/>
      <c r="E1556" s="52"/>
      <c r="F1556" s="56"/>
      <c r="G1556" s="56"/>
      <c r="H1556" s="53"/>
      <c r="I1556" s="53"/>
      <c r="J1556" s="56"/>
      <c r="K1556" s="56"/>
      <c r="L1556" s="53"/>
      <c r="M1556" s="56"/>
    </row>
    <row r="1557" spans="1:13" s="277" customFormat="1" ht="20.100000000000001" customHeight="1">
      <c r="A1557" s="824" t="s">
        <v>1652</v>
      </c>
      <c r="B1557" s="825"/>
      <c r="C1557" s="825"/>
      <c r="D1557" s="826"/>
      <c r="E1557" s="253"/>
      <c r="F1557" s="254"/>
      <c r="G1557" s="254"/>
      <c r="H1557" s="255"/>
      <c r="I1557" s="255"/>
      <c r="J1557" s="256"/>
      <c r="K1557" s="255"/>
      <c r="L1557" s="255"/>
      <c r="M1557" s="254"/>
    </row>
    <row r="1558" spans="1:13" s="277" customFormat="1" ht="20.100000000000001" customHeight="1" thickBot="1">
      <c r="A1558" s="259"/>
      <c r="B1558" s="259"/>
      <c r="C1558" s="398"/>
      <c r="D1558" s="398"/>
      <c r="E1558" s="253"/>
      <c r="F1558" s="254"/>
      <c r="G1558" s="254"/>
      <c r="H1558" s="255"/>
      <c r="I1558" s="255"/>
      <c r="J1558" s="256"/>
      <c r="K1558" s="255"/>
      <c r="L1558" s="255"/>
      <c r="M1558" s="254"/>
    </row>
    <row r="1559" spans="1:13" s="258" customFormat="1" ht="20.100000000000001" customHeight="1" thickTop="1" thickBot="1">
      <c r="A1559" s="575" t="s">
        <v>1780</v>
      </c>
      <c r="B1559" s="724" t="s">
        <v>1781</v>
      </c>
      <c r="C1559" s="823" t="s">
        <v>18</v>
      </c>
      <c r="D1559" s="823"/>
      <c r="E1559" s="576"/>
      <c r="F1559" s="724" t="s">
        <v>1782</v>
      </c>
      <c r="G1559" s="724" t="s">
        <v>1783</v>
      </c>
      <c r="H1559" s="577" t="s">
        <v>21</v>
      </c>
      <c r="I1559" s="577" t="s">
        <v>22</v>
      </c>
      <c r="J1559" s="578"/>
      <c r="K1559" s="577"/>
      <c r="L1559" s="577" t="s">
        <v>23</v>
      </c>
      <c r="M1559" s="579" t="s">
        <v>1784</v>
      </c>
    </row>
    <row r="1560" spans="1:13" ht="19.899999999999999" customHeight="1">
      <c r="A1560" s="580" t="s">
        <v>641</v>
      </c>
      <c r="B1560" s="581" t="s">
        <v>81</v>
      </c>
      <c r="C1560" s="670">
        <v>10620</v>
      </c>
      <c r="D1560" s="655"/>
      <c r="E1560" s="584" t="s">
        <v>54</v>
      </c>
      <c r="F1560" s="585" t="s">
        <v>82</v>
      </c>
      <c r="G1560" s="585" t="s">
        <v>83</v>
      </c>
      <c r="H1560" s="586">
        <v>1900</v>
      </c>
      <c r="I1560" s="586">
        <f>IF(ROUND(H1560*1.1,0)=0,"",ROUND(H1560*1.1,0))</f>
        <v>2090</v>
      </c>
      <c r="J1560" s="585"/>
      <c r="K1560" s="587">
        <f>IF(ROUND(H1560*0.9,0)=0,"",ROUND(H1560*0.9,0))</f>
        <v>1710</v>
      </c>
      <c r="L1560" s="586">
        <f>IFERROR(ROUND(K1560*1.1,0),"")</f>
        <v>1881</v>
      </c>
      <c r="M1560" s="588"/>
    </row>
    <row r="1561" spans="1:13" ht="19.899999999999999" customHeight="1">
      <c r="A1561" s="606" t="s">
        <v>2060</v>
      </c>
      <c r="B1561" s="607" t="s">
        <v>1649</v>
      </c>
      <c r="C1561" s="615">
        <v>46140</v>
      </c>
      <c r="D1561" s="609"/>
      <c r="E1561" s="610"/>
      <c r="F1561" s="611" t="s">
        <v>1650</v>
      </c>
      <c r="G1561" s="611" t="s">
        <v>1651</v>
      </c>
      <c r="H1561" s="586">
        <v>860</v>
      </c>
      <c r="I1561" s="586">
        <f t="shared" ref="I1561:I1562" si="130">IF(ROUND(H1561*1.1,0)=0,"",ROUND(H1561*1.1,0))</f>
        <v>946</v>
      </c>
      <c r="J1561" s="585"/>
      <c r="K1561" s="587">
        <f t="shared" ref="K1561:K1562" si="131">IF(ROUND(H1561*0.9,0)=0,"",ROUND(H1561*0.9,0))</f>
        <v>774</v>
      </c>
      <c r="L1561" s="586">
        <f t="shared" ref="L1561:L1562" si="132">IFERROR(ROUND(K1561*1.1,0),"")</f>
        <v>851</v>
      </c>
      <c r="M1561" s="614"/>
    </row>
    <row r="1562" spans="1:13" ht="19.899999999999999" customHeight="1">
      <c r="A1562" s="580" t="s">
        <v>2060</v>
      </c>
      <c r="B1562" s="581" t="s">
        <v>1681</v>
      </c>
      <c r="C1562" s="615">
        <v>46160</v>
      </c>
      <c r="D1562" s="609"/>
      <c r="E1562" s="610"/>
      <c r="F1562" s="611" t="s">
        <v>1684</v>
      </c>
      <c r="G1562" s="611" t="s">
        <v>1683</v>
      </c>
      <c r="H1562" s="586">
        <v>1300</v>
      </c>
      <c r="I1562" s="586">
        <f t="shared" si="130"/>
        <v>1430</v>
      </c>
      <c r="J1562" s="585"/>
      <c r="K1562" s="587">
        <f t="shared" si="131"/>
        <v>1170</v>
      </c>
      <c r="L1562" s="586">
        <f t="shared" si="132"/>
        <v>1287</v>
      </c>
      <c r="M1562" s="614"/>
    </row>
    <row r="1563" spans="1:13" ht="19.899999999999999" customHeight="1" thickBot="1">
      <c r="A1563" s="671"/>
      <c r="B1563" s="672"/>
      <c r="C1563" s="673"/>
      <c r="D1563" s="674"/>
      <c r="E1563" s="675"/>
      <c r="F1563" s="676"/>
      <c r="G1563" s="676"/>
      <c r="H1563" s="677"/>
      <c r="I1563" s="677"/>
      <c r="J1563" s="676"/>
      <c r="K1563" s="678"/>
      <c r="L1563" s="677"/>
      <c r="M1563" s="679"/>
    </row>
    <row r="1564" spans="1:13" ht="19.899999999999999" customHeight="1" thickTop="1">
      <c r="A1564" s="183"/>
      <c r="B1564" s="183"/>
      <c r="C1564" s="437"/>
    </row>
    <row r="1565" spans="1:13" s="60" customFormat="1" ht="20.100000000000001" customHeight="1">
      <c r="A1565" s="56"/>
      <c r="B1565" s="56"/>
      <c r="C1565" s="55"/>
      <c r="D1565" s="56"/>
      <c r="E1565" s="52"/>
      <c r="F1565" s="56"/>
      <c r="G1565" s="56"/>
      <c r="H1565" s="53"/>
      <c r="I1565" s="53"/>
      <c r="J1565" s="56"/>
      <c r="K1565" s="56"/>
      <c r="L1565" s="53"/>
      <c r="M1565" s="56"/>
    </row>
    <row r="1566" spans="1:13" s="277" customFormat="1" ht="20.100000000000001" customHeight="1">
      <c r="A1566" s="824" t="s">
        <v>1653</v>
      </c>
      <c r="B1566" s="825"/>
      <c r="C1566" s="825"/>
      <c r="D1566" s="826"/>
      <c r="E1566" s="253"/>
      <c r="F1566" s="254"/>
      <c r="G1566" s="254"/>
      <c r="H1566" s="255"/>
      <c r="I1566" s="255"/>
      <c r="J1566" s="256"/>
      <c r="K1566" s="255"/>
      <c r="L1566" s="255"/>
      <c r="M1566" s="254"/>
    </row>
    <row r="1567" spans="1:13" s="277" customFormat="1" ht="20.100000000000001" customHeight="1" thickBot="1">
      <c r="A1567" s="259"/>
      <c r="B1567" s="259"/>
      <c r="C1567" s="398"/>
      <c r="D1567" s="398"/>
      <c r="E1567" s="253"/>
      <c r="F1567" s="254"/>
      <c r="G1567" s="254"/>
      <c r="H1567" s="255"/>
      <c r="I1567" s="255"/>
      <c r="J1567" s="256"/>
      <c r="K1567" s="255"/>
      <c r="L1567" s="255"/>
      <c r="M1567" s="254"/>
    </row>
    <row r="1568" spans="1:13" s="258" customFormat="1" ht="20.100000000000001" customHeight="1" thickTop="1" thickBot="1">
      <c r="A1568" s="575" t="s">
        <v>1780</v>
      </c>
      <c r="B1568" s="724" t="s">
        <v>1781</v>
      </c>
      <c r="C1568" s="823" t="s">
        <v>18</v>
      </c>
      <c r="D1568" s="823"/>
      <c r="E1568" s="576"/>
      <c r="F1568" s="724" t="s">
        <v>1782</v>
      </c>
      <c r="G1568" s="724" t="s">
        <v>1783</v>
      </c>
      <c r="H1568" s="577" t="s">
        <v>21</v>
      </c>
      <c r="I1568" s="577" t="s">
        <v>22</v>
      </c>
      <c r="J1568" s="578"/>
      <c r="K1568" s="577"/>
      <c r="L1568" s="577" t="s">
        <v>23</v>
      </c>
      <c r="M1568" s="579" t="s">
        <v>1784</v>
      </c>
    </row>
    <row r="1569" spans="1:14" ht="19.899999999999999" customHeight="1">
      <c r="A1569" s="580" t="s">
        <v>648</v>
      </c>
      <c r="B1569" s="581" t="s">
        <v>81</v>
      </c>
      <c r="C1569" s="670">
        <v>10620</v>
      </c>
      <c r="D1569" s="655"/>
      <c r="E1569" s="584" t="s">
        <v>54</v>
      </c>
      <c r="F1569" s="585" t="s">
        <v>82</v>
      </c>
      <c r="G1569" s="585" t="s">
        <v>83</v>
      </c>
      <c r="H1569" s="586">
        <v>1900</v>
      </c>
      <c r="I1569" s="586">
        <f>IF(ROUND(H1569*1.1,0)=0,"",ROUND(H1569*1.1,0))</f>
        <v>2090</v>
      </c>
      <c r="J1569" s="585"/>
      <c r="K1569" s="587">
        <f>IF(ROUND(H1569*0.9,0)=0,"",ROUND(H1569*0.9,0))</f>
        <v>1710</v>
      </c>
      <c r="L1569" s="586">
        <f>IFERROR(ROUND(K1569*1.1,0),"")</f>
        <v>1881</v>
      </c>
      <c r="M1569" s="588"/>
    </row>
    <row r="1570" spans="1:14" ht="19.899999999999999" customHeight="1" thickBot="1">
      <c r="A1570" s="680"/>
      <c r="B1570" s="594"/>
      <c r="C1570" s="591"/>
      <c r="D1570" s="592"/>
      <c r="E1570" s="593"/>
      <c r="F1570" s="594"/>
      <c r="G1570" s="594"/>
      <c r="H1570" s="595"/>
      <c r="I1570" s="595"/>
      <c r="J1570" s="594"/>
      <c r="K1570" s="596"/>
      <c r="L1570" s="595"/>
      <c r="M1570" s="597"/>
    </row>
    <row r="1571" spans="1:14" ht="19.899999999999999" customHeight="1" thickTop="1"/>
    <row r="1574" spans="1:14" ht="30.75">
      <c r="A1574" s="834" t="s">
        <v>1654</v>
      </c>
      <c r="B1574" s="835"/>
      <c r="C1574" s="835"/>
      <c r="D1574" s="835"/>
      <c r="E1574" s="835"/>
      <c r="F1574" s="835"/>
      <c r="G1574" s="835"/>
      <c r="H1574" s="835"/>
      <c r="I1574" s="835"/>
      <c r="J1574" s="835"/>
      <c r="K1574" s="835"/>
      <c r="L1574" s="835"/>
      <c r="M1574" s="835"/>
      <c r="N1574" s="835"/>
    </row>
    <row r="1575" spans="1:14" ht="19.899999999999999" customHeight="1">
      <c r="A1575" s="132"/>
      <c r="B1575" s="681"/>
      <c r="C1575" s="681"/>
      <c r="D1575" s="131"/>
      <c r="E1575" s="132"/>
      <c r="F1575" s="208"/>
      <c r="G1575" s="132"/>
      <c r="H1575" s="132"/>
      <c r="I1575" s="133"/>
      <c r="J1575" s="133"/>
      <c r="K1575" s="133"/>
      <c r="L1575" s="132"/>
      <c r="M1575" s="209"/>
      <c r="N1575" s="132"/>
    </row>
    <row r="1576" spans="1:14" ht="19.899999999999999" customHeight="1" thickBot="1">
      <c r="A1576" s="682"/>
      <c r="B1576" s="682"/>
      <c r="C1576" s="682"/>
      <c r="D1576" s="683"/>
      <c r="E1576" s="682"/>
      <c r="F1576" s="684"/>
      <c r="G1576" s="682"/>
      <c r="H1576" s="682"/>
      <c r="I1576" s="685"/>
      <c r="J1576" s="685"/>
      <c r="K1576" s="686" t="s">
        <v>1655</v>
      </c>
      <c r="L1576" s="685"/>
      <c r="M1576" s="685"/>
      <c r="N1576" s="682"/>
    </row>
    <row r="1577" spans="1:14" ht="19.899999999999999" customHeight="1" thickTop="1" thickBot="1">
      <c r="A1577" s="687" t="s">
        <v>1656</v>
      </c>
      <c r="B1577" s="687" t="s">
        <v>1657</v>
      </c>
      <c r="C1577" s="687" t="s">
        <v>1658</v>
      </c>
      <c r="D1577" s="687"/>
      <c r="E1577" s="688"/>
      <c r="F1577" s="687" t="s">
        <v>1659</v>
      </c>
      <c r="G1577" s="687" t="s">
        <v>1660</v>
      </c>
      <c r="H1577" s="689" t="s">
        <v>21</v>
      </c>
      <c r="I1577" s="689" t="s">
        <v>1661</v>
      </c>
      <c r="J1577" s="689"/>
      <c r="K1577" s="689"/>
      <c r="L1577" s="689" t="s">
        <v>1662</v>
      </c>
      <c r="M1577" s="690" t="s">
        <v>1663</v>
      </c>
    </row>
    <row r="1578" spans="1:14" ht="19.899999999999999" customHeight="1">
      <c r="A1578" s="691" t="s">
        <v>1664</v>
      </c>
      <c r="B1578" s="691" t="s">
        <v>1665</v>
      </c>
      <c r="C1578" s="692">
        <v>99910</v>
      </c>
      <c r="D1578" s="693"/>
      <c r="E1578" s="694"/>
      <c r="F1578" s="691" t="s">
        <v>1666</v>
      </c>
      <c r="G1578" s="691" t="s">
        <v>2061</v>
      </c>
      <c r="H1578" s="695">
        <v>2000</v>
      </c>
      <c r="I1578" s="695">
        <f t="shared" ref="I1578:I1579" si="133">IF(ROUND(H1578*1.1,0)=0,"",ROUND(H1578*1.1,0))</f>
        <v>2200</v>
      </c>
      <c r="J1578" s="691"/>
      <c r="K1578" s="691">
        <f t="shared" ref="K1578:K1579" si="134">IF(ROUND(H1578*0.9,0)=0,"",ROUND(H1578*0.9,0))</f>
        <v>1800</v>
      </c>
      <c r="L1578" s="695">
        <f t="shared" ref="L1578:L1579" si="135">IFERROR(ROUND(K1578*1.1,0),"")</f>
        <v>1980</v>
      </c>
      <c r="M1578" s="696"/>
    </row>
    <row r="1579" spans="1:14" ht="19.899999999999999" customHeight="1">
      <c r="A1579" s="697" t="s">
        <v>1667</v>
      </c>
      <c r="B1579" s="697" t="s">
        <v>1668</v>
      </c>
      <c r="C1579" s="698">
        <v>99920</v>
      </c>
      <c r="D1579" s="699"/>
      <c r="E1579" s="700"/>
      <c r="F1579" s="697" t="s">
        <v>1669</v>
      </c>
      <c r="G1579" s="697" t="s">
        <v>2062</v>
      </c>
      <c r="H1579" s="701">
        <v>1400</v>
      </c>
      <c r="I1579" s="701">
        <f t="shared" si="133"/>
        <v>1540</v>
      </c>
      <c r="J1579" s="697"/>
      <c r="K1579" s="697">
        <f t="shared" si="134"/>
        <v>1260</v>
      </c>
      <c r="L1579" s="701">
        <f t="shared" si="135"/>
        <v>1386</v>
      </c>
      <c r="M1579" s="702"/>
    </row>
    <row r="1580" spans="1:14" ht="19.899999999999999" customHeight="1" thickBot="1">
      <c r="A1580" s="703"/>
      <c r="B1580" s="703"/>
      <c r="C1580" s="704"/>
      <c r="D1580" s="705"/>
      <c r="E1580" s="706"/>
      <c r="F1580" s="703"/>
      <c r="G1580" s="703"/>
      <c r="H1580" s="707"/>
      <c r="I1580" s="707"/>
      <c r="J1580" s="703"/>
      <c r="K1580" s="703"/>
      <c r="L1580" s="707"/>
      <c r="M1580" s="708"/>
    </row>
    <row r="1581" spans="1:14" ht="19.899999999999999" customHeight="1" thickTop="1"/>
  </sheetData>
  <mergeCells count="191">
    <mergeCell ref="A1557:D1557"/>
    <mergeCell ref="C1559:D1559"/>
    <mergeCell ref="A1566:D1566"/>
    <mergeCell ref="C1568:D1568"/>
    <mergeCell ref="A1574:N1574"/>
    <mergeCell ref="A1499:E1499"/>
    <mergeCell ref="C1501:D1501"/>
    <mergeCell ref="A1528:E1528"/>
    <mergeCell ref="C1530:D1530"/>
    <mergeCell ref="A1546:D1546"/>
    <mergeCell ref="C1548:D1548"/>
    <mergeCell ref="A1410:E1410"/>
    <mergeCell ref="C1412:D1412"/>
    <mergeCell ref="A1444:E1444"/>
    <mergeCell ref="C1446:D1446"/>
    <mergeCell ref="A1474:E1474"/>
    <mergeCell ref="C1476:D1476"/>
    <mergeCell ref="A1291:F1291"/>
    <mergeCell ref="A1340:D1340"/>
    <mergeCell ref="F1340:G1340"/>
    <mergeCell ref="C1342:D1342"/>
    <mergeCell ref="A1389:D1389"/>
    <mergeCell ref="C1391:D1391"/>
    <mergeCell ref="C1236:D1236"/>
    <mergeCell ref="A1243:D1243"/>
    <mergeCell ref="C1245:D1245"/>
    <mergeCell ref="A1284:D1284"/>
    <mergeCell ref="F1284:G1284"/>
    <mergeCell ref="C1286:D1286"/>
    <mergeCell ref="A1177:L1177"/>
    <mergeCell ref="A1199:D1199"/>
    <mergeCell ref="C1201:D1201"/>
    <mergeCell ref="A1206:D1206"/>
    <mergeCell ref="C1208:D1208"/>
    <mergeCell ref="A1234:D1234"/>
    <mergeCell ref="A1157:D1157"/>
    <mergeCell ref="C1159:D1159"/>
    <mergeCell ref="A1165:F1165"/>
    <mergeCell ref="C1167:D1167"/>
    <mergeCell ref="A1174:M1174"/>
    <mergeCell ref="A1176:L1176"/>
    <mergeCell ref="A1119:D1119"/>
    <mergeCell ref="C1121:D1121"/>
    <mergeCell ref="A1133:D1133"/>
    <mergeCell ref="C1135:D1135"/>
    <mergeCell ref="A1147:D1147"/>
    <mergeCell ref="C1149:D1149"/>
    <mergeCell ref="C1045:D1045"/>
    <mergeCell ref="A1051:F1051"/>
    <mergeCell ref="A1053:D1053"/>
    <mergeCell ref="C1055:D1055"/>
    <mergeCell ref="A1085:D1085"/>
    <mergeCell ref="C1087:D1087"/>
    <mergeCell ref="A1022:F1022"/>
    <mergeCell ref="A1024:D1024"/>
    <mergeCell ref="C1026:D1026"/>
    <mergeCell ref="A1033:D1033"/>
    <mergeCell ref="C1035:D1035"/>
    <mergeCell ref="A1043:D1043"/>
    <mergeCell ref="A983:D983"/>
    <mergeCell ref="C985:D985"/>
    <mergeCell ref="A996:D996"/>
    <mergeCell ref="C998:D998"/>
    <mergeCell ref="A1009:D1009"/>
    <mergeCell ref="C1011:D1011"/>
    <mergeCell ref="C932:D932"/>
    <mergeCell ref="A944:D944"/>
    <mergeCell ref="C946:D946"/>
    <mergeCell ref="A959:D959"/>
    <mergeCell ref="C961:D961"/>
    <mergeCell ref="A981:F981"/>
    <mergeCell ref="A881:D881"/>
    <mergeCell ref="C883:D883"/>
    <mergeCell ref="A906:D906"/>
    <mergeCell ref="C908:D908"/>
    <mergeCell ref="A928:F928"/>
    <mergeCell ref="A930:D930"/>
    <mergeCell ref="A833:L833"/>
    <mergeCell ref="A854:D854"/>
    <mergeCell ref="C856:D856"/>
    <mergeCell ref="A873:F873"/>
    <mergeCell ref="A875:D875"/>
    <mergeCell ref="C877:D877"/>
    <mergeCell ref="A813:D813"/>
    <mergeCell ref="C815:D815"/>
    <mergeCell ref="A821:D821"/>
    <mergeCell ref="C823:D823"/>
    <mergeCell ref="A830:M830"/>
    <mergeCell ref="A832:L832"/>
    <mergeCell ref="A781:D781"/>
    <mergeCell ref="C783:D783"/>
    <mergeCell ref="A793:D793"/>
    <mergeCell ref="C795:D795"/>
    <mergeCell ref="A803:D803"/>
    <mergeCell ref="C805:D805"/>
    <mergeCell ref="C757:D757"/>
    <mergeCell ref="A762:D762"/>
    <mergeCell ref="C764:D764"/>
    <mergeCell ref="A770:D770"/>
    <mergeCell ref="C772:D772"/>
    <mergeCell ref="A779:F779"/>
    <mergeCell ref="C708:D708"/>
    <mergeCell ref="A721:D721"/>
    <mergeCell ref="C723:D723"/>
    <mergeCell ref="A743:D743"/>
    <mergeCell ref="C745:D745"/>
    <mergeCell ref="A755:D755"/>
    <mergeCell ref="A676:D676"/>
    <mergeCell ref="C678:D678"/>
    <mergeCell ref="A694:D694"/>
    <mergeCell ref="C696:D696"/>
    <mergeCell ref="A704:F704"/>
    <mergeCell ref="A706:D706"/>
    <mergeCell ref="C632:D632"/>
    <mergeCell ref="A636:F636"/>
    <mergeCell ref="A638:D638"/>
    <mergeCell ref="C640:D640"/>
    <mergeCell ref="A648:D648"/>
    <mergeCell ref="C650:D650"/>
    <mergeCell ref="C527:D527"/>
    <mergeCell ref="A581:D581"/>
    <mergeCell ref="C583:D583"/>
    <mergeCell ref="A620:D620"/>
    <mergeCell ref="C622:D622"/>
    <mergeCell ref="A630:D630"/>
    <mergeCell ref="A459:D459"/>
    <mergeCell ref="C461:D461"/>
    <mergeCell ref="A468:F468"/>
    <mergeCell ref="A470:D470"/>
    <mergeCell ref="C472:D472"/>
    <mergeCell ref="A525:D525"/>
    <mergeCell ref="A370:L370"/>
    <mergeCell ref="A371:L371"/>
    <mergeCell ref="A392:D392"/>
    <mergeCell ref="C394:D394"/>
    <mergeCell ref="A447:D447"/>
    <mergeCell ref="C449:D449"/>
    <mergeCell ref="C326:D326"/>
    <mergeCell ref="A342:D342"/>
    <mergeCell ref="C344:D344"/>
    <mergeCell ref="A355:D355"/>
    <mergeCell ref="C357:D357"/>
    <mergeCell ref="A368:M368"/>
    <mergeCell ref="A294:D294"/>
    <mergeCell ref="C296:D296"/>
    <mergeCell ref="A300:M300"/>
    <mergeCell ref="A302:L302"/>
    <mergeCell ref="A303:L303"/>
    <mergeCell ref="A324:D324"/>
    <mergeCell ref="A255:D255"/>
    <mergeCell ref="C257:D257"/>
    <mergeCell ref="A279:D279"/>
    <mergeCell ref="C281:D281"/>
    <mergeCell ref="A286:D286"/>
    <mergeCell ref="C288:D288"/>
    <mergeCell ref="A189:D189"/>
    <mergeCell ref="C191:D191"/>
    <mergeCell ref="A234:D234"/>
    <mergeCell ref="C236:D236"/>
    <mergeCell ref="A242:D242"/>
    <mergeCell ref="C244:D244"/>
    <mergeCell ref="C109:D109"/>
    <mergeCell ref="A157:M157"/>
    <mergeCell ref="A159:L159"/>
    <mergeCell ref="A160:L160"/>
    <mergeCell ref="A181:D181"/>
    <mergeCell ref="C183:D183"/>
    <mergeCell ref="C85:D85"/>
    <mergeCell ref="A91:D91"/>
    <mergeCell ref="C93:D93"/>
    <mergeCell ref="A98:D98"/>
    <mergeCell ref="C100:D100"/>
    <mergeCell ref="A107:D107"/>
    <mergeCell ref="C53:D53"/>
    <mergeCell ref="A60:D60"/>
    <mergeCell ref="C62:D62"/>
    <mergeCell ref="A71:D71"/>
    <mergeCell ref="C73:D73"/>
    <mergeCell ref="A83:D83"/>
    <mergeCell ref="C29:D29"/>
    <mergeCell ref="A35:D35"/>
    <mergeCell ref="C37:D37"/>
    <mergeCell ref="A44:D44"/>
    <mergeCell ref="C46:D46"/>
    <mergeCell ref="A51:D51"/>
    <mergeCell ref="A1:M1"/>
    <mergeCell ref="A3:M3"/>
    <mergeCell ref="B5:H5"/>
    <mergeCell ref="A7:L7"/>
    <mergeCell ref="A8:L8"/>
    <mergeCell ref="A27:D27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63" manualBreakCount="63">
    <brk id="33" max="12" man="1"/>
    <brk id="58" max="12" man="1"/>
    <brk id="82" max="12" man="1"/>
    <brk id="106" max="12" man="1"/>
    <brk id="133" max="12" man="1"/>
    <brk id="155" max="12" man="1"/>
    <brk id="187" max="12" man="1"/>
    <brk id="214" max="12" man="1"/>
    <brk id="240" max="12" man="1"/>
    <brk id="267" max="12" man="1"/>
    <brk id="298" max="12" man="1"/>
    <brk id="331" max="12" man="1"/>
    <brk id="341" max="12" man="1"/>
    <brk id="366" max="12" man="1"/>
    <brk id="397" max="12" man="1"/>
    <brk id="417" max="12" man="1"/>
    <brk id="445" max="12" man="1"/>
    <brk id="467" max="12" man="1"/>
    <brk id="495" max="12" man="1"/>
    <brk id="523" max="12" man="1"/>
    <brk id="550" max="12" man="1"/>
    <brk id="578" max="12" man="1"/>
    <brk id="605" max="12" man="1"/>
    <brk id="634" max="12" man="1"/>
    <brk id="661" max="12" man="1"/>
    <brk id="687" max="12" man="1"/>
    <brk id="702" max="12" man="1"/>
    <brk id="719" max="12" man="1"/>
    <brk id="741" max="12" man="1"/>
    <brk id="760" max="12" man="1"/>
    <brk id="777" max="12" man="1"/>
    <brk id="801" max="12" man="1"/>
    <brk id="828" max="12" man="1"/>
    <brk id="859" max="12" man="1"/>
    <brk id="871" max="12" man="1"/>
    <brk id="898" max="12" man="1"/>
    <brk id="926" max="12" man="1"/>
    <brk id="952" max="12" man="1"/>
    <brk id="979" max="12" man="1"/>
    <brk id="1007" max="12" man="1"/>
    <brk id="1031" max="12" man="1"/>
    <brk id="1049" max="12" man="1"/>
    <brk id="1075" max="12" man="1"/>
    <brk id="1101" max="12" man="1"/>
    <brk id="1130" max="12" man="1"/>
    <brk id="1155" max="12" man="1"/>
    <brk id="1172" max="12" man="1"/>
    <brk id="1204" max="12" man="1"/>
    <brk id="1232" max="12" man="1"/>
    <brk id="1259" max="12" man="1"/>
    <brk id="1282" max="12" man="1"/>
    <brk id="1311" max="12" man="1"/>
    <brk id="1338" max="12" man="1"/>
    <brk id="1367" max="12" man="1"/>
    <brk id="1387" max="12" man="1"/>
    <brk id="1408" max="12" man="1"/>
    <brk id="1433" max="12" man="1"/>
    <brk id="1459" max="12" man="1"/>
    <brk id="1486" max="12" man="1"/>
    <brk id="1497" max="12" man="1"/>
    <brk id="1525" max="12" man="1"/>
    <brk id="1555" max="12" man="1"/>
    <brk id="157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zoomScaleNormal="100" workbookViewId="0">
      <selection sqref="A1:M1"/>
    </sheetView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s="1" customFormat="1" ht="30" customHeight="1" thickTop="1" thickBot="1">
      <c r="A1" s="736" t="s">
        <v>0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8"/>
    </row>
    <row r="2" spans="1:13" s="1" customFormat="1" ht="6" customHeight="1" thickTop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s="1" customFormat="1" ht="30" customHeight="1" thickTop="1" thickBot="1">
      <c r="A3" s="739" t="s">
        <v>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1"/>
    </row>
    <row r="4" spans="1:13" s="1" customFormat="1" ht="9.75" customHeight="1" thickTop="1">
      <c r="A4" s="5"/>
      <c r="B4" s="6"/>
      <c r="C4" s="7"/>
      <c r="D4" s="8"/>
      <c r="E4" s="9"/>
      <c r="F4" s="6"/>
      <c r="G4" s="6"/>
      <c r="H4" s="10"/>
      <c r="I4" s="10"/>
      <c r="J4" s="11"/>
      <c r="K4" s="10"/>
      <c r="L4" s="12"/>
      <c r="M4" s="13"/>
    </row>
    <row r="5" spans="1:13" s="1" customFormat="1" ht="20.100000000000001" customHeight="1">
      <c r="B5" s="742"/>
      <c r="C5" s="742"/>
      <c r="D5" s="742"/>
      <c r="E5" s="742"/>
      <c r="F5" s="742"/>
      <c r="G5" s="742"/>
      <c r="H5" s="742"/>
      <c r="I5" s="14"/>
      <c r="J5" s="15"/>
      <c r="K5" s="14"/>
      <c r="L5" s="16"/>
    </row>
    <row r="6" spans="1:13" s="25" customFormat="1" ht="9.75" customHeight="1">
      <c r="A6" s="17"/>
      <c r="B6" s="18"/>
      <c r="C6" s="19"/>
      <c r="D6" s="20"/>
      <c r="E6" s="21"/>
      <c r="F6" s="18"/>
      <c r="G6" s="18"/>
      <c r="H6" s="22"/>
      <c r="I6" s="22"/>
      <c r="J6" s="23"/>
      <c r="K6" s="22"/>
      <c r="L6" s="24"/>
    </row>
    <row r="7" spans="1:13" s="25" customFormat="1" ht="20.100000000000001" customHeight="1">
      <c r="A7" s="743" t="s">
        <v>2</v>
      </c>
      <c r="B7" s="743"/>
      <c r="C7" s="743"/>
      <c r="D7" s="743"/>
      <c r="E7" s="743"/>
      <c r="F7" s="743"/>
      <c r="G7" s="743"/>
      <c r="H7" s="743"/>
      <c r="I7" s="743"/>
      <c r="J7" s="743"/>
      <c r="K7" s="743"/>
      <c r="L7" s="743"/>
    </row>
    <row r="8" spans="1:13" s="25" customFormat="1" ht="20.100000000000001" customHeight="1">
      <c r="A8" s="743" t="s">
        <v>3</v>
      </c>
      <c r="B8" s="743"/>
      <c r="C8" s="743"/>
      <c r="D8" s="743"/>
      <c r="E8" s="743"/>
      <c r="F8" s="743"/>
      <c r="G8" s="743"/>
      <c r="H8" s="743"/>
      <c r="I8" s="743"/>
      <c r="J8" s="743"/>
      <c r="K8" s="743"/>
      <c r="L8" s="743"/>
    </row>
    <row r="9" spans="1:13" s="25" customFormat="1" ht="9.75" customHeight="1">
      <c r="C9" s="26"/>
      <c r="D9" s="27"/>
      <c r="E9" s="28"/>
      <c r="H9" s="29"/>
      <c r="I9" s="29"/>
      <c r="J9" s="30"/>
      <c r="K9" s="29"/>
      <c r="L9" s="29"/>
    </row>
    <row r="10" spans="1:13" s="25" customFormat="1" ht="20.100000000000001" customHeight="1">
      <c r="A10" s="710"/>
      <c r="B10" s="32" t="s">
        <v>4</v>
      </c>
      <c r="C10" s="26"/>
      <c r="D10" s="33"/>
      <c r="E10" s="28"/>
      <c r="F10" s="34"/>
      <c r="G10" s="710"/>
      <c r="H10" s="35"/>
      <c r="I10" s="35"/>
      <c r="J10" s="36"/>
      <c r="K10" s="35"/>
      <c r="L10" s="35"/>
      <c r="M10" s="710"/>
    </row>
    <row r="11" spans="1:13" s="25" customFormat="1" ht="20.100000000000001" customHeight="1">
      <c r="B11" s="34" t="s">
        <v>5</v>
      </c>
      <c r="C11" s="26"/>
      <c r="D11" s="27"/>
      <c r="E11" s="28"/>
      <c r="H11" s="29"/>
      <c r="I11" s="29"/>
      <c r="J11" s="30"/>
      <c r="K11" s="29"/>
      <c r="L11" s="29"/>
    </row>
    <row r="12" spans="1:13" s="25" customFormat="1" ht="20.100000000000001" customHeight="1">
      <c r="B12" s="34" t="s">
        <v>6</v>
      </c>
      <c r="C12" s="26"/>
      <c r="D12" s="27"/>
      <c r="E12" s="28"/>
      <c r="H12" s="29"/>
      <c r="I12" s="29"/>
      <c r="J12" s="30"/>
      <c r="K12" s="29"/>
      <c r="L12" s="29"/>
    </row>
    <row r="13" spans="1:13" s="25" customFormat="1" ht="6.75" customHeight="1">
      <c r="A13" s="710"/>
      <c r="C13" s="26"/>
      <c r="D13" s="33"/>
      <c r="E13" s="28"/>
      <c r="F13" s="34"/>
      <c r="G13" s="710"/>
      <c r="H13" s="35"/>
      <c r="I13" s="35"/>
      <c r="J13" s="36"/>
      <c r="K13" s="35"/>
      <c r="L13" s="35"/>
      <c r="M13" s="710"/>
    </row>
    <row r="14" spans="1:13" s="25" customFormat="1" ht="20.100000000000001" customHeight="1">
      <c r="A14" s="710"/>
      <c r="B14" s="710"/>
      <c r="C14" s="37" t="s">
        <v>7</v>
      </c>
      <c r="D14" s="38"/>
      <c r="E14" s="39"/>
      <c r="G14" s="710"/>
      <c r="H14" s="35"/>
      <c r="I14" s="35"/>
      <c r="J14" s="36"/>
      <c r="K14" s="35"/>
      <c r="L14" s="35"/>
      <c r="M14" s="710"/>
    </row>
    <row r="15" spans="1:13" s="40" customFormat="1" ht="20.100000000000001" customHeight="1">
      <c r="C15" s="37" t="s">
        <v>8</v>
      </c>
      <c r="D15" s="41"/>
      <c r="E15" s="42"/>
      <c r="H15" s="43"/>
      <c r="I15" s="43"/>
      <c r="J15" s="44"/>
      <c r="K15" s="43"/>
      <c r="L15" s="43"/>
    </row>
    <row r="16" spans="1:13" s="40" customFormat="1" ht="9.75" customHeight="1">
      <c r="C16" s="45"/>
      <c r="D16" s="41"/>
      <c r="E16" s="42"/>
      <c r="H16" s="43"/>
      <c r="I16" s="43"/>
      <c r="J16" s="44"/>
      <c r="K16" s="43"/>
      <c r="L16" s="43"/>
    </row>
    <row r="17" spans="1:13" s="40" customFormat="1" ht="9.75" customHeight="1">
      <c r="C17" s="46"/>
      <c r="D17" s="41"/>
      <c r="E17" s="42"/>
      <c r="F17" s="37"/>
      <c r="H17" s="43"/>
      <c r="I17" s="43"/>
      <c r="J17" s="44"/>
      <c r="K17" s="43"/>
      <c r="L17" s="43"/>
    </row>
    <row r="18" spans="1:13" s="40" customFormat="1" ht="20.100000000000001" customHeight="1">
      <c r="B18" s="47" t="s">
        <v>9</v>
      </c>
      <c r="C18" s="46"/>
      <c r="D18" s="41"/>
      <c r="E18" s="42"/>
      <c r="F18" s="37"/>
      <c r="H18" s="43"/>
      <c r="I18" s="43"/>
      <c r="J18" s="44"/>
      <c r="K18" s="43"/>
      <c r="L18" s="43"/>
    </row>
    <row r="19" spans="1:13" s="40" customFormat="1" ht="20.100000000000001" customHeight="1">
      <c r="B19" s="47" t="s">
        <v>10</v>
      </c>
      <c r="C19" s="46"/>
      <c r="D19" s="41"/>
      <c r="E19" s="42"/>
      <c r="F19" s="37"/>
      <c r="H19" s="43"/>
      <c r="I19" s="43"/>
      <c r="J19" s="44"/>
      <c r="K19" s="43"/>
      <c r="L19" s="43"/>
    </row>
    <row r="20" spans="1:13" s="40" customFormat="1" ht="8.25" customHeight="1">
      <c r="B20" s="47"/>
      <c r="C20" s="46"/>
      <c r="D20" s="41"/>
      <c r="E20" s="42"/>
      <c r="F20" s="37"/>
      <c r="H20" s="43"/>
      <c r="I20" s="43"/>
      <c r="J20" s="44"/>
      <c r="K20" s="43"/>
      <c r="L20" s="43"/>
    </row>
    <row r="21" spans="1:13" s="40" customFormat="1" ht="20.100000000000001" customHeight="1">
      <c r="B21" s="47" t="s">
        <v>11</v>
      </c>
      <c r="C21" s="46"/>
      <c r="D21" s="41"/>
      <c r="E21" s="42"/>
      <c r="F21" s="37"/>
      <c r="H21" s="43"/>
      <c r="I21" s="43"/>
      <c r="J21" s="44"/>
      <c r="K21" s="43"/>
      <c r="L21" s="43"/>
    </row>
    <row r="22" spans="1:13" s="40" customFormat="1" ht="8.25" customHeight="1">
      <c r="B22" s="47"/>
      <c r="C22" s="46"/>
      <c r="D22" s="41"/>
      <c r="E22" s="42"/>
      <c r="F22" s="37"/>
      <c r="H22" s="43"/>
      <c r="I22" s="43"/>
      <c r="J22" s="44"/>
      <c r="K22" s="43"/>
      <c r="L22" s="43"/>
    </row>
    <row r="23" spans="1:13" s="40" customFormat="1" ht="19.5" customHeight="1">
      <c r="B23" s="48" t="s">
        <v>12</v>
      </c>
      <c r="C23" s="46"/>
      <c r="D23" s="49"/>
      <c r="E23" s="42"/>
      <c r="F23" s="37"/>
      <c r="H23" s="43"/>
      <c r="I23" s="43"/>
      <c r="J23" s="44"/>
      <c r="K23" s="43"/>
      <c r="L23" s="43"/>
    </row>
    <row r="24" spans="1:13" s="40" customFormat="1" ht="19.5" customHeight="1">
      <c r="B24" s="48" t="s">
        <v>13</v>
      </c>
      <c r="C24" s="46"/>
      <c r="D24" s="49"/>
      <c r="E24" s="42"/>
      <c r="F24" s="37"/>
      <c r="H24" s="43"/>
      <c r="I24" s="43"/>
      <c r="J24" s="44"/>
      <c r="K24" s="43"/>
      <c r="L24" s="43"/>
    </row>
    <row r="25" spans="1:13" s="40" customFormat="1" ht="9" customHeight="1">
      <c r="B25" s="48"/>
      <c r="C25" s="46"/>
      <c r="D25" s="49"/>
      <c r="E25" s="42"/>
      <c r="F25" s="37"/>
      <c r="H25" s="43"/>
      <c r="I25" s="43"/>
      <c r="J25" s="44"/>
      <c r="K25" s="43"/>
      <c r="L25" s="43"/>
    </row>
    <row r="26" spans="1:13" s="54" customFormat="1" ht="6" customHeight="1" thickBot="1">
      <c r="A26" s="50"/>
      <c r="B26" s="50"/>
      <c r="C26" s="51"/>
      <c r="D26" s="41"/>
      <c r="E26" s="42"/>
      <c r="F26" s="52"/>
      <c r="G26" s="50"/>
      <c r="H26" s="53"/>
      <c r="I26" s="53"/>
      <c r="J26" s="44"/>
      <c r="K26" s="53"/>
      <c r="L26" s="53"/>
      <c r="M26" s="50"/>
    </row>
    <row r="27" spans="1:13" s="60" customFormat="1" ht="20.100000000000001" customHeight="1" thickBot="1">
      <c r="A27" s="728" t="s">
        <v>14</v>
      </c>
      <c r="B27" s="729"/>
      <c r="C27" s="729"/>
      <c r="D27" s="730"/>
      <c r="E27" s="55"/>
      <c r="F27" s="56"/>
      <c r="G27" s="56"/>
      <c r="H27" s="57"/>
      <c r="I27" s="57"/>
      <c r="J27" s="58"/>
      <c r="K27" s="57"/>
      <c r="L27" s="57"/>
      <c r="M27" s="59">
        <v>45769</v>
      </c>
    </row>
    <row r="28" spans="1:13" s="60" customFormat="1" ht="20.100000000000001" customHeight="1" thickBot="1">
      <c r="A28" s="7"/>
      <c r="B28" s="7"/>
      <c r="C28" s="7"/>
      <c r="D28" s="61"/>
      <c r="E28" s="55"/>
      <c r="F28" s="56"/>
      <c r="G28" s="56"/>
      <c r="H28" s="57"/>
      <c r="I28" s="62" t="s">
        <v>15</v>
      </c>
      <c r="J28" s="58"/>
      <c r="K28" s="57"/>
      <c r="L28" s="57"/>
      <c r="M28" s="56"/>
    </row>
    <row r="29" spans="1:13" s="60" customFormat="1" ht="20.100000000000001" customHeight="1" thickTop="1" thickBot="1">
      <c r="A29" s="63" t="s">
        <v>16</v>
      </c>
      <c r="B29" s="712" t="s">
        <v>17</v>
      </c>
      <c r="C29" s="727" t="s">
        <v>18</v>
      </c>
      <c r="D29" s="727"/>
      <c r="E29" s="64"/>
      <c r="F29" s="712" t="s">
        <v>19</v>
      </c>
      <c r="G29" s="712" t="s">
        <v>20</v>
      </c>
      <c r="H29" s="65" t="s">
        <v>21</v>
      </c>
      <c r="I29" s="65" t="s">
        <v>22</v>
      </c>
      <c r="J29" s="65"/>
      <c r="K29" s="65"/>
      <c r="L29" s="65" t="s">
        <v>23</v>
      </c>
      <c r="M29" s="66" t="s">
        <v>24</v>
      </c>
    </row>
    <row r="30" spans="1:13" ht="19.899999999999999" customHeight="1">
      <c r="A30" s="67" t="s">
        <v>25</v>
      </c>
      <c r="B30" s="68" t="s">
        <v>26</v>
      </c>
      <c r="C30" s="69">
        <v>10010</v>
      </c>
      <c r="D30" s="70"/>
      <c r="E30" s="71"/>
      <c r="F30" s="72"/>
      <c r="G30" s="72"/>
      <c r="H30" s="73"/>
      <c r="I30" s="73" t="str">
        <f>IF(ROUND(H30*1.1,0)=0,"",ROUND(H30*1.1,0))</f>
        <v/>
      </c>
      <c r="J30" s="72"/>
      <c r="K30" s="74" t="str">
        <f>IF(ROUND(H30*0.9,0)=0,"",ROUND(H30*0.9,0))</f>
        <v/>
      </c>
      <c r="L30" s="73" t="str">
        <f>IFERROR(ROUND(K30*1.1,0),"")</f>
        <v/>
      </c>
      <c r="M30" s="75"/>
    </row>
    <row r="31" spans="1:13" ht="19.899999999999999" customHeight="1">
      <c r="A31" s="77" t="s">
        <v>27</v>
      </c>
      <c r="B31" s="78" t="s">
        <v>28</v>
      </c>
      <c r="C31" s="79">
        <v>10020</v>
      </c>
      <c r="D31" s="80"/>
      <c r="E31" s="81"/>
      <c r="F31" s="82" t="s">
        <v>29</v>
      </c>
      <c r="G31" s="82" t="s">
        <v>30</v>
      </c>
      <c r="H31" s="83">
        <v>936</v>
      </c>
      <c r="I31" s="83">
        <f>IF(ROUND(H31*1.1,0)=0,"",ROUND(H31*1.1,0))</f>
        <v>1030</v>
      </c>
      <c r="J31" s="82"/>
      <c r="K31" s="84">
        <f>IF(ROUND(H31*0.9,0)=0,"",ROUND(H31*0.9,0))</f>
        <v>842</v>
      </c>
      <c r="L31" s="83">
        <f>IFERROR(ROUND(K31*1.1,0),"")</f>
        <v>926</v>
      </c>
      <c r="M31" s="85"/>
    </row>
    <row r="32" spans="1:13" ht="19.899999999999999" customHeight="1" thickBot="1">
      <c r="A32" s="86"/>
      <c r="B32" s="87"/>
      <c r="C32" s="88"/>
      <c r="D32" s="89"/>
      <c r="E32" s="90"/>
      <c r="F32" s="91"/>
      <c r="G32" s="91"/>
      <c r="H32" s="92"/>
      <c r="I32" s="92"/>
      <c r="J32" s="91"/>
      <c r="K32" s="93"/>
      <c r="L32" s="92"/>
      <c r="M32" s="94"/>
    </row>
    <row r="33" spans="1:13" ht="19.899999999999999" customHeight="1" thickTop="1">
      <c r="A33" s="95"/>
      <c r="B33" s="95"/>
      <c r="C33" s="96"/>
      <c r="D33" s="97"/>
      <c r="E33" s="98"/>
      <c r="F33" s="97"/>
      <c r="G33" s="97"/>
      <c r="H33" s="99"/>
      <c r="I33" s="99"/>
      <c r="J33" s="97"/>
      <c r="K33" s="100"/>
      <c r="L33" s="99"/>
      <c r="M33" s="97"/>
    </row>
    <row r="34" spans="1:13" s="60" customFormat="1" ht="20.100000000000001" customHeight="1" thickBot="1">
      <c r="A34" s="56"/>
      <c r="B34" s="56"/>
      <c r="C34" s="101"/>
      <c r="D34" s="56"/>
      <c r="E34" s="52"/>
      <c r="F34" s="56"/>
      <c r="G34" s="56"/>
      <c r="H34" s="53"/>
      <c r="I34" s="53"/>
      <c r="J34" s="56"/>
      <c r="K34" s="56"/>
      <c r="L34" s="53"/>
      <c r="M34" s="56"/>
    </row>
    <row r="35" spans="1:13" s="60" customFormat="1" ht="20.100000000000001" customHeight="1" thickBot="1">
      <c r="A35" s="728" t="s">
        <v>31</v>
      </c>
      <c r="B35" s="729"/>
      <c r="C35" s="729"/>
      <c r="D35" s="730"/>
      <c r="E35" s="102"/>
      <c r="F35" s="103"/>
      <c r="G35" s="103"/>
      <c r="H35" s="104"/>
      <c r="I35" s="104"/>
      <c r="J35" s="105"/>
      <c r="K35" s="104"/>
      <c r="L35" s="104"/>
      <c r="M35" s="56"/>
    </row>
    <row r="36" spans="1:13" s="60" customFormat="1" ht="20.100000000000001" customHeight="1" thickBot="1">
      <c r="A36" s="106"/>
      <c r="B36" s="106"/>
      <c r="C36" s="107"/>
      <c r="D36" s="107"/>
      <c r="E36" s="102"/>
      <c r="F36" s="103"/>
      <c r="G36" s="103"/>
      <c r="H36" s="104"/>
      <c r="I36" s="104"/>
      <c r="J36" s="105"/>
      <c r="K36" s="104"/>
      <c r="L36" s="104"/>
      <c r="M36" s="56"/>
    </row>
    <row r="37" spans="1:13" s="60" customFormat="1" ht="20.100000000000001" customHeight="1" thickTop="1" thickBot="1">
      <c r="A37" s="63" t="s">
        <v>16</v>
      </c>
      <c r="B37" s="712" t="s">
        <v>17</v>
      </c>
      <c r="C37" s="731" t="s">
        <v>18</v>
      </c>
      <c r="D37" s="732"/>
      <c r="E37" s="64"/>
      <c r="F37" s="712" t="s">
        <v>19</v>
      </c>
      <c r="G37" s="712" t="s">
        <v>20</v>
      </c>
      <c r="H37" s="65" t="s">
        <v>21</v>
      </c>
      <c r="I37" s="65" t="s">
        <v>22</v>
      </c>
      <c r="J37" s="65"/>
      <c r="K37" s="65"/>
      <c r="L37" s="65" t="s">
        <v>23</v>
      </c>
      <c r="M37" s="66" t="s">
        <v>24</v>
      </c>
    </row>
    <row r="38" spans="1:13" ht="19.899999999999999" customHeight="1">
      <c r="A38" s="77" t="s">
        <v>33</v>
      </c>
      <c r="B38" s="78" t="s">
        <v>34</v>
      </c>
      <c r="C38" s="79">
        <v>10120</v>
      </c>
      <c r="D38" s="80"/>
      <c r="E38" s="81"/>
      <c r="F38" s="82" t="s">
        <v>35</v>
      </c>
      <c r="G38" s="82" t="s">
        <v>36</v>
      </c>
      <c r="H38" s="83">
        <v>2900</v>
      </c>
      <c r="I38" s="83">
        <f>IF(ROUND(H38*1.1,0)=0,"",ROUND(H38*1.1,0))</f>
        <v>3190</v>
      </c>
      <c r="J38" s="82"/>
      <c r="K38" s="84">
        <f>IF(ROUND(H38*0.9,0)=0,"",ROUND(H38*0.9,0))</f>
        <v>2610</v>
      </c>
      <c r="L38" s="83">
        <f>IFERROR(ROUND(K38*1.1,0),"")</f>
        <v>2871</v>
      </c>
      <c r="M38" s="85"/>
    </row>
    <row r="39" spans="1:13" ht="19.899999999999999" customHeight="1">
      <c r="A39" s="77" t="s">
        <v>37</v>
      </c>
      <c r="B39" s="78" t="s">
        <v>26</v>
      </c>
      <c r="C39" s="79">
        <v>10130</v>
      </c>
      <c r="D39" s="80"/>
      <c r="E39" s="81"/>
      <c r="F39" s="108" t="s">
        <v>1714</v>
      </c>
      <c r="G39" s="108"/>
      <c r="H39" s="109">
        <v>1500</v>
      </c>
      <c r="I39" s="109">
        <f>IF(ROUND(H39*1.1,0)=0,"",ROUND(H39*1.1,0))</f>
        <v>1650</v>
      </c>
      <c r="J39" s="108" t="s">
        <v>38</v>
      </c>
      <c r="K39" s="108">
        <f>IF(ROUND(H39*1,0)=0,"",ROUND(H39*1,0))</f>
        <v>1500</v>
      </c>
      <c r="L39" s="109">
        <f>IFERROR(ROUND(K39*1.1,0),"")</f>
        <v>1650</v>
      </c>
      <c r="M39" s="85"/>
    </row>
    <row r="40" spans="1:13" ht="19.899999999999999" customHeight="1">
      <c r="A40" s="77" t="s">
        <v>39</v>
      </c>
      <c r="B40" s="78" t="s">
        <v>40</v>
      </c>
      <c r="C40" s="79">
        <v>10140</v>
      </c>
      <c r="D40" s="80"/>
      <c r="E40" s="81"/>
      <c r="F40" s="82" t="s">
        <v>41</v>
      </c>
      <c r="G40" s="82" t="s">
        <v>42</v>
      </c>
      <c r="H40" s="83">
        <v>2800</v>
      </c>
      <c r="I40" s="83">
        <f>IF(ROUND(H40*1.1,0)=0,"",ROUND(H40*1.1,0))</f>
        <v>3080</v>
      </c>
      <c r="J40" s="82"/>
      <c r="K40" s="84">
        <f>IF(ROUND(H40*0.9,0)=0,"",ROUND(H40*0.9,0))</f>
        <v>2520</v>
      </c>
      <c r="L40" s="83">
        <f>IFERROR(ROUND(K40*1.1,0),"")</f>
        <v>2772</v>
      </c>
      <c r="M40" s="85"/>
    </row>
    <row r="41" spans="1:13" ht="19.899999999999999" customHeight="1" thickBot="1">
      <c r="A41" s="86"/>
      <c r="B41" s="87"/>
      <c r="C41" s="88"/>
      <c r="D41" s="89"/>
      <c r="E41" s="90"/>
      <c r="F41" s="91"/>
      <c r="G41" s="91"/>
      <c r="H41" s="92"/>
      <c r="I41" s="92"/>
      <c r="J41" s="91"/>
      <c r="K41" s="93"/>
      <c r="L41" s="92"/>
      <c r="M41" s="94"/>
    </row>
    <row r="42" spans="1:13" ht="19.899999999999999" customHeight="1" thickTop="1">
      <c r="A42" s="95"/>
      <c r="B42" s="95"/>
      <c r="C42" s="96"/>
      <c r="D42" s="97"/>
      <c r="E42" s="98"/>
      <c r="F42" s="97"/>
      <c r="G42" s="97"/>
      <c r="H42" s="99"/>
      <c r="I42" s="99"/>
      <c r="J42" s="97"/>
      <c r="K42" s="100"/>
      <c r="L42" s="99"/>
      <c r="M42" s="97"/>
    </row>
    <row r="43" spans="1:13" s="60" customFormat="1" ht="20.100000000000001" customHeight="1" thickBot="1">
      <c r="A43" s="56"/>
      <c r="B43" s="56"/>
      <c r="C43" s="101"/>
      <c r="D43" s="56"/>
      <c r="E43" s="52"/>
      <c r="F43" s="56"/>
      <c r="G43" s="56"/>
      <c r="H43" s="53"/>
      <c r="I43" s="53"/>
      <c r="J43" s="56"/>
      <c r="K43" s="56"/>
      <c r="L43" s="53"/>
      <c r="M43" s="56"/>
    </row>
    <row r="44" spans="1:13" s="60" customFormat="1" ht="20.100000000000001" customHeight="1" thickBot="1">
      <c r="A44" s="728" t="s">
        <v>43</v>
      </c>
      <c r="B44" s="729"/>
      <c r="C44" s="729"/>
      <c r="D44" s="730"/>
      <c r="E44" s="102"/>
      <c r="F44" s="103"/>
      <c r="G44" s="103"/>
      <c r="H44" s="104"/>
      <c r="I44" s="104"/>
      <c r="J44" s="105"/>
      <c r="K44" s="104"/>
      <c r="L44" s="104"/>
      <c r="M44" s="56"/>
    </row>
    <row r="45" spans="1:13" s="60" customFormat="1" ht="20.100000000000001" customHeight="1" thickBot="1">
      <c r="A45" s="106"/>
      <c r="B45" s="106"/>
      <c r="C45" s="107"/>
      <c r="D45" s="107"/>
      <c r="E45" s="102"/>
      <c r="F45" s="103"/>
      <c r="G45" s="103"/>
      <c r="H45" s="104"/>
      <c r="I45" s="104"/>
      <c r="J45" s="105"/>
      <c r="K45" s="104"/>
      <c r="L45" s="104"/>
      <c r="M45" s="56"/>
    </row>
    <row r="46" spans="1:13" s="60" customFormat="1" ht="20.100000000000001" customHeight="1" thickTop="1" thickBot="1">
      <c r="A46" s="63" t="s">
        <v>16</v>
      </c>
      <c r="B46" s="712" t="s">
        <v>17</v>
      </c>
      <c r="C46" s="727" t="s">
        <v>18</v>
      </c>
      <c r="D46" s="727"/>
      <c r="E46" s="64"/>
      <c r="F46" s="712" t="s">
        <v>19</v>
      </c>
      <c r="G46" s="712" t="s">
        <v>20</v>
      </c>
      <c r="H46" s="65" t="s">
        <v>21</v>
      </c>
      <c r="I46" s="65" t="s">
        <v>22</v>
      </c>
      <c r="J46" s="65"/>
      <c r="K46" s="65"/>
      <c r="L46" s="65" t="s">
        <v>23</v>
      </c>
      <c r="M46" s="66" t="s">
        <v>24</v>
      </c>
    </row>
    <row r="47" spans="1:13" ht="19.899999999999999" customHeight="1">
      <c r="A47" s="77" t="s">
        <v>44</v>
      </c>
      <c r="B47" s="78" t="s">
        <v>45</v>
      </c>
      <c r="C47" s="79">
        <v>10250</v>
      </c>
      <c r="D47" s="80"/>
      <c r="E47" s="81"/>
      <c r="F47" s="82" t="s">
        <v>46</v>
      </c>
      <c r="G47" s="82"/>
      <c r="H47" s="83"/>
      <c r="I47" s="83" t="str">
        <f>IF(ROUND(H47*1.1,0)=0,"",ROUND(H47*1.1,0))</f>
        <v/>
      </c>
      <c r="J47" s="82"/>
      <c r="K47" s="84" t="str">
        <f>IF(ROUND(H47*0.9,0)=0,"",ROUND(H47*0.9,0))</f>
        <v/>
      </c>
      <c r="L47" s="83" t="str">
        <f>IFERROR(ROUND(K47*1.1,0),"")</f>
        <v/>
      </c>
      <c r="M47" s="85"/>
    </row>
    <row r="48" spans="1:13" ht="19.899999999999999" customHeight="1">
      <c r="A48" s="77" t="s">
        <v>47</v>
      </c>
      <c r="B48" s="78" t="s">
        <v>48</v>
      </c>
      <c r="C48" s="79">
        <v>10260</v>
      </c>
      <c r="D48" s="80"/>
      <c r="E48" s="81"/>
      <c r="F48" s="82" t="s">
        <v>49</v>
      </c>
      <c r="G48" s="82" t="s">
        <v>50</v>
      </c>
      <c r="H48" s="83">
        <v>2500</v>
      </c>
      <c r="I48" s="83">
        <f>IF(ROUND(H48*1.1,0)=0,"",ROUND(H48*1.1,0))</f>
        <v>2750</v>
      </c>
      <c r="J48" s="82"/>
      <c r="K48" s="84">
        <f>IF(ROUND(H48*0.9,0)=0,"",ROUND(H48*0.9,0))</f>
        <v>2250</v>
      </c>
      <c r="L48" s="83">
        <f>IFERROR(ROUND(K48*1.1,0),"")</f>
        <v>2475</v>
      </c>
      <c r="M48" s="85"/>
    </row>
    <row r="49" spans="1:13" ht="19.899999999999999" customHeight="1" thickBot="1">
      <c r="A49" s="86"/>
      <c r="B49" s="87"/>
      <c r="C49" s="88"/>
      <c r="D49" s="89"/>
      <c r="E49" s="90"/>
      <c r="F49" s="91"/>
      <c r="G49" s="91"/>
      <c r="H49" s="92"/>
      <c r="I49" s="92"/>
      <c r="J49" s="91"/>
      <c r="K49" s="93"/>
      <c r="L49" s="92"/>
      <c r="M49" s="94"/>
    </row>
    <row r="50" spans="1:13" ht="19.899999999999999" customHeight="1" thickTop="1" thickBot="1">
      <c r="A50" s="95"/>
      <c r="B50" s="95"/>
      <c r="C50" s="96"/>
      <c r="D50" s="97"/>
      <c r="E50" s="98"/>
      <c r="F50" s="97"/>
      <c r="G50" s="97"/>
      <c r="H50" s="99"/>
      <c r="I50" s="99"/>
      <c r="J50" s="97"/>
      <c r="K50" s="100"/>
      <c r="L50" s="99"/>
      <c r="M50" s="97"/>
    </row>
    <row r="51" spans="1:13" s="60" customFormat="1" ht="20.100000000000001" customHeight="1" thickBot="1">
      <c r="A51" s="733" t="s">
        <v>51</v>
      </c>
      <c r="B51" s="734"/>
      <c r="C51" s="734"/>
      <c r="D51" s="735"/>
      <c r="E51" s="102"/>
      <c r="F51" s="103"/>
      <c r="G51" s="103"/>
      <c r="H51" s="104"/>
      <c r="I51" s="104"/>
      <c r="J51" s="105"/>
      <c r="K51" s="104"/>
      <c r="L51" s="104"/>
      <c r="M51" s="56"/>
    </row>
    <row r="52" spans="1:13" s="60" customFormat="1" ht="20.100000000000001" customHeight="1" thickBot="1">
      <c r="A52" s="106"/>
      <c r="B52" s="106"/>
      <c r="C52" s="107"/>
      <c r="D52" s="107"/>
      <c r="E52" s="102"/>
      <c r="F52" s="103"/>
      <c r="G52" s="103"/>
      <c r="H52" s="104"/>
      <c r="I52" s="104"/>
      <c r="J52" s="105"/>
      <c r="K52" s="104"/>
      <c r="L52" s="104"/>
      <c r="M52" s="56"/>
    </row>
    <row r="53" spans="1:13" s="60" customFormat="1" ht="20.100000000000001" customHeight="1" thickTop="1" thickBot="1">
      <c r="A53" s="63" t="s">
        <v>16</v>
      </c>
      <c r="B53" s="712" t="s">
        <v>17</v>
      </c>
      <c r="C53" s="727" t="s">
        <v>18</v>
      </c>
      <c r="D53" s="727"/>
      <c r="E53" s="64"/>
      <c r="F53" s="712" t="s">
        <v>19</v>
      </c>
      <c r="G53" s="712" t="s">
        <v>20</v>
      </c>
      <c r="H53" s="65" t="s">
        <v>21</v>
      </c>
      <c r="I53" s="65" t="s">
        <v>22</v>
      </c>
      <c r="J53" s="65"/>
      <c r="K53" s="65"/>
      <c r="L53" s="65" t="s">
        <v>23</v>
      </c>
      <c r="M53" s="66" t="s">
        <v>24</v>
      </c>
    </row>
    <row r="54" spans="1:13" ht="19.899999999999999" customHeight="1">
      <c r="A54" s="110" t="s">
        <v>52</v>
      </c>
      <c r="B54" s="111" t="s">
        <v>53</v>
      </c>
      <c r="C54" s="79">
        <v>10311</v>
      </c>
      <c r="D54" s="80"/>
      <c r="E54" s="81" t="s">
        <v>54</v>
      </c>
      <c r="F54" s="82" t="s">
        <v>55</v>
      </c>
      <c r="G54" s="82" t="s">
        <v>56</v>
      </c>
      <c r="H54" s="83">
        <v>1500</v>
      </c>
      <c r="I54" s="83">
        <f>IF(ROUND(H54*1.1,0)=0,"",ROUND(H54*1.1,0))</f>
        <v>1650</v>
      </c>
      <c r="J54" s="82"/>
      <c r="K54" s="84">
        <f>IF(ROUND(H54*0.9,0)=0,"",ROUND(H54*0.9,0))</f>
        <v>1350</v>
      </c>
      <c r="L54" s="83">
        <f>IFERROR(ROUND(K54*1.1,0),"")</f>
        <v>1485</v>
      </c>
      <c r="M54" s="85"/>
    </row>
    <row r="55" spans="1:13" ht="19.899999999999999" customHeight="1">
      <c r="A55" s="67"/>
      <c r="B55" s="68"/>
      <c r="C55" s="79">
        <v>10312</v>
      </c>
      <c r="D55" s="80"/>
      <c r="E55" s="81" t="s">
        <v>54</v>
      </c>
      <c r="F55" s="82" t="s">
        <v>57</v>
      </c>
      <c r="G55" s="82" t="s">
        <v>58</v>
      </c>
      <c r="H55" s="83">
        <v>860</v>
      </c>
      <c r="I55" s="83">
        <f>IF(ROUND(H55*1.1,0)=0,"",ROUND(H55*1.1,0))</f>
        <v>946</v>
      </c>
      <c r="J55" s="82"/>
      <c r="K55" s="84">
        <f>IF(ROUND(H55*0.9,0)=0,"",ROUND(H55*0.9,0))</f>
        <v>774</v>
      </c>
      <c r="L55" s="83">
        <f>IFERROR(ROUND(K55*1.1,0),"")</f>
        <v>851</v>
      </c>
      <c r="M55" s="85"/>
    </row>
    <row r="56" spans="1:13" ht="19.899999999999999" customHeight="1">
      <c r="A56" s="77" t="s">
        <v>59</v>
      </c>
      <c r="B56" s="78" t="s">
        <v>60</v>
      </c>
      <c r="C56" s="79">
        <v>10400</v>
      </c>
      <c r="D56" s="80"/>
      <c r="E56" s="81" t="s">
        <v>54</v>
      </c>
      <c r="F56" s="82" t="s">
        <v>61</v>
      </c>
      <c r="G56" s="82" t="s">
        <v>62</v>
      </c>
      <c r="H56" s="83">
        <v>1900</v>
      </c>
      <c r="I56" s="83">
        <f>IF(ROUND(H56*1.1,0)=0,"",ROUND(H56*1.1,0))</f>
        <v>2090</v>
      </c>
      <c r="J56" s="82"/>
      <c r="K56" s="84">
        <f>IF(ROUND(H56*0.9,0)=0,"",ROUND(H56*0.9,0))</f>
        <v>1710</v>
      </c>
      <c r="L56" s="83">
        <f>IFERROR(ROUND(K56*1.1,0),"")</f>
        <v>1881</v>
      </c>
      <c r="M56" s="85"/>
    </row>
    <row r="57" spans="1:13" ht="19.899999999999999" customHeight="1" thickBot="1">
      <c r="A57" s="86"/>
      <c r="B57" s="87"/>
      <c r="C57" s="88"/>
      <c r="D57" s="89"/>
      <c r="E57" s="90"/>
      <c r="F57" s="91"/>
      <c r="G57" s="91"/>
      <c r="H57" s="92"/>
      <c r="I57" s="92"/>
      <c r="J57" s="91"/>
      <c r="K57" s="93"/>
      <c r="L57" s="92"/>
      <c r="M57" s="94"/>
    </row>
    <row r="58" spans="1:13" ht="19.899999999999999" customHeight="1" thickTop="1">
      <c r="A58" s="95"/>
      <c r="B58" s="95"/>
      <c r="C58" s="96"/>
      <c r="D58" s="97"/>
      <c r="E58" s="98"/>
      <c r="F58" s="97"/>
      <c r="G58" s="97"/>
      <c r="H58" s="99"/>
      <c r="I58" s="99"/>
      <c r="J58" s="97"/>
      <c r="K58" s="100"/>
      <c r="L58" s="99"/>
      <c r="M58" s="97"/>
    </row>
    <row r="59" spans="1:13" s="60" customFormat="1" ht="20.100000000000001" customHeight="1" thickBot="1">
      <c r="A59" s="56"/>
      <c r="B59" s="56"/>
      <c r="C59" s="101"/>
      <c r="D59" s="56"/>
      <c r="E59" s="52"/>
      <c r="F59" s="56"/>
      <c r="G59" s="56"/>
      <c r="H59" s="53"/>
      <c r="I59" s="53"/>
      <c r="J59" s="56"/>
      <c r="K59" s="56"/>
      <c r="L59" s="53"/>
      <c r="M59" s="56"/>
    </row>
    <row r="60" spans="1:13" s="112" customFormat="1" ht="20.100000000000001" customHeight="1" thickBot="1">
      <c r="A60" s="751" t="s">
        <v>63</v>
      </c>
      <c r="B60" s="752"/>
      <c r="C60" s="752"/>
      <c r="D60" s="753"/>
      <c r="E60" s="102"/>
      <c r="F60" s="103"/>
      <c r="G60" s="103"/>
      <c r="H60" s="104"/>
      <c r="I60" s="104"/>
      <c r="J60" s="105"/>
      <c r="K60" s="104"/>
      <c r="L60" s="104"/>
      <c r="M60" s="56"/>
    </row>
    <row r="61" spans="1:13" s="112" customFormat="1" ht="20.100000000000001" customHeight="1" thickBot="1">
      <c r="A61" s="106"/>
      <c r="B61" s="106"/>
      <c r="C61" s="107"/>
      <c r="D61" s="107"/>
      <c r="E61" s="102"/>
      <c r="F61" s="103"/>
      <c r="G61" s="103"/>
      <c r="H61" s="104"/>
      <c r="I61" s="104"/>
      <c r="J61" s="105"/>
      <c r="K61" s="104"/>
      <c r="L61" s="104"/>
      <c r="M61" s="56"/>
    </row>
    <row r="62" spans="1:13" s="60" customFormat="1" ht="20.100000000000001" customHeight="1" thickTop="1" thickBot="1">
      <c r="A62" s="63" t="s">
        <v>16</v>
      </c>
      <c r="B62" s="712" t="s">
        <v>17</v>
      </c>
      <c r="C62" s="727" t="s">
        <v>18</v>
      </c>
      <c r="D62" s="727"/>
      <c r="E62" s="64"/>
      <c r="F62" s="712" t="s">
        <v>19</v>
      </c>
      <c r="G62" s="712" t="s">
        <v>20</v>
      </c>
      <c r="H62" s="65" t="s">
        <v>21</v>
      </c>
      <c r="I62" s="65" t="s">
        <v>22</v>
      </c>
      <c r="J62" s="113"/>
      <c r="K62" s="65"/>
      <c r="L62" s="65" t="s">
        <v>23</v>
      </c>
      <c r="M62" s="66" t="s">
        <v>24</v>
      </c>
    </row>
    <row r="63" spans="1:13" ht="19.899999999999999" customHeight="1">
      <c r="A63" s="77" t="s">
        <v>66</v>
      </c>
      <c r="B63" s="78" t="s">
        <v>67</v>
      </c>
      <c r="C63" s="79">
        <v>10510</v>
      </c>
      <c r="D63" s="80"/>
      <c r="E63" s="81"/>
      <c r="F63" s="82" t="s">
        <v>68</v>
      </c>
      <c r="G63" s="82" t="s">
        <v>69</v>
      </c>
      <c r="H63" s="83">
        <v>1300</v>
      </c>
      <c r="I63" s="83">
        <f>IF(ROUND(H63*1.1,0)=0,"",ROUND(H63*1.1,0))</f>
        <v>1430</v>
      </c>
      <c r="J63" s="82"/>
      <c r="K63" s="84">
        <f>IF(ROUND(H63*0.9,0)=0,"",ROUND(H63*0.9,0))</f>
        <v>1170</v>
      </c>
      <c r="L63" s="83">
        <f>IFERROR(ROUND(K63*1.1,0),"")</f>
        <v>1287</v>
      </c>
      <c r="M63" s="85"/>
    </row>
    <row r="64" spans="1:13" ht="19.899999999999999" customHeight="1">
      <c r="A64" s="110" t="s">
        <v>1715</v>
      </c>
      <c r="B64" s="111" t="s">
        <v>70</v>
      </c>
      <c r="C64" s="79">
        <v>10521</v>
      </c>
      <c r="D64" s="80"/>
      <c r="E64" s="81"/>
      <c r="F64" s="82" t="s">
        <v>71</v>
      </c>
      <c r="G64" s="82" t="s">
        <v>72</v>
      </c>
      <c r="H64" s="83">
        <v>2200</v>
      </c>
      <c r="I64" s="83">
        <f>IF(ROUND(H64*1.1,0)=0,"",ROUND(H64*1.1,0))</f>
        <v>2420</v>
      </c>
      <c r="J64" s="82"/>
      <c r="K64" s="84">
        <f>IF(ROUND(H64*0.9,0)=0,"",ROUND(H64*0.9,0))</f>
        <v>1980</v>
      </c>
      <c r="L64" s="83">
        <f>IFERROR(ROUND(K64*1.1,0),"")</f>
        <v>2178</v>
      </c>
      <c r="M64" s="85"/>
    </row>
    <row r="65" spans="1:13" ht="19.899999999999999" customHeight="1">
      <c r="A65" s="114"/>
      <c r="B65" s="115"/>
      <c r="C65" s="79">
        <v>10522</v>
      </c>
      <c r="D65" s="80"/>
      <c r="E65" s="81" t="s">
        <v>73</v>
      </c>
      <c r="F65" s="82" t="s">
        <v>74</v>
      </c>
      <c r="G65" s="82" t="s">
        <v>72</v>
      </c>
      <c r="H65" s="83">
        <v>2000</v>
      </c>
      <c r="I65" s="83">
        <f>IF(ROUND(H65*1.1,0)=0,"",ROUND(H65*1.1,0))</f>
        <v>2200</v>
      </c>
      <c r="J65" s="82"/>
      <c r="K65" s="84">
        <f>IF(ROUND(H65*0.9,0)=0,"",ROUND(H65*0.9,0))</f>
        <v>1800</v>
      </c>
      <c r="L65" s="83">
        <f>IFERROR(ROUND(K65*1.1,0),"")</f>
        <v>1980</v>
      </c>
      <c r="M65" s="85"/>
    </row>
    <row r="66" spans="1:13" ht="19.899999999999999" customHeight="1">
      <c r="A66" s="67"/>
      <c r="B66" s="68"/>
      <c r="C66" s="79">
        <v>10523</v>
      </c>
      <c r="D66" s="80"/>
      <c r="E66" s="81" t="s">
        <v>73</v>
      </c>
      <c r="F66" s="82" t="s">
        <v>75</v>
      </c>
      <c r="G66" s="82" t="s">
        <v>72</v>
      </c>
      <c r="H66" s="83">
        <v>2200</v>
      </c>
      <c r="I66" s="83">
        <f>IF(ROUND(H66*1.1,0)=0,"",ROUND(H66*1.1,0))</f>
        <v>2420</v>
      </c>
      <c r="J66" s="82"/>
      <c r="K66" s="84">
        <f>IF(ROUND(H66*0.9,0)=0,"",ROUND(H66*0.9,0))</f>
        <v>1980</v>
      </c>
      <c r="L66" s="83">
        <f>IFERROR(ROUND(K66*1.1,0),"")</f>
        <v>2178</v>
      </c>
      <c r="M66" s="85"/>
    </row>
    <row r="67" spans="1:13" ht="19.899999999999999" customHeight="1">
      <c r="A67" s="77" t="s">
        <v>76</v>
      </c>
      <c r="B67" s="78" t="s">
        <v>77</v>
      </c>
      <c r="C67" s="79">
        <v>10530</v>
      </c>
      <c r="D67" s="80"/>
      <c r="E67" s="81"/>
      <c r="F67" s="82" t="s">
        <v>78</v>
      </c>
      <c r="G67" s="82" t="s">
        <v>79</v>
      </c>
      <c r="H67" s="83">
        <v>1500</v>
      </c>
      <c r="I67" s="83">
        <f>IF(ROUND(H67*1.1,0)=0,"",ROUND(H67*1.1,0))</f>
        <v>1650</v>
      </c>
      <c r="J67" s="82"/>
      <c r="K67" s="84">
        <f>IF(ROUND(H67*0.9,0)=0,"",ROUND(H67*0.9,0))</f>
        <v>1350</v>
      </c>
      <c r="L67" s="83">
        <f>IFERROR(ROUND(K67*1.1,0),"")</f>
        <v>1485</v>
      </c>
      <c r="M67" s="85"/>
    </row>
    <row r="68" spans="1:13" ht="19.899999999999999" customHeight="1" thickBot="1">
      <c r="A68" s="86"/>
      <c r="B68" s="87"/>
      <c r="C68" s="88"/>
      <c r="D68" s="89"/>
      <c r="E68" s="90"/>
      <c r="F68" s="91"/>
      <c r="G68" s="91"/>
      <c r="H68" s="92"/>
      <c r="I68" s="92"/>
      <c r="J68" s="91"/>
      <c r="K68" s="93"/>
      <c r="L68" s="92"/>
      <c r="M68" s="94"/>
    </row>
    <row r="69" spans="1:13" ht="19.899999999999999" customHeight="1" thickTop="1">
      <c r="A69" s="95"/>
      <c r="B69" s="95"/>
      <c r="C69" s="96"/>
      <c r="D69" s="97"/>
      <c r="E69" s="98"/>
      <c r="F69" s="97"/>
      <c r="G69" s="97"/>
      <c r="H69" s="99"/>
      <c r="I69" s="99"/>
      <c r="J69" s="97"/>
      <c r="K69" s="100"/>
      <c r="L69" s="99"/>
      <c r="M69" s="97"/>
    </row>
    <row r="70" spans="1:13" ht="19.899999999999999" customHeight="1" thickBot="1">
      <c r="A70" s="95"/>
      <c r="B70" s="95"/>
      <c r="C70" s="96"/>
      <c r="D70" s="97"/>
      <c r="E70" s="98"/>
      <c r="F70" s="97"/>
      <c r="G70" s="97"/>
      <c r="H70" s="99"/>
      <c r="I70" s="99"/>
      <c r="J70" s="97"/>
      <c r="K70" s="100"/>
      <c r="L70" s="99"/>
      <c r="M70" s="97"/>
    </row>
    <row r="71" spans="1:13" s="60" customFormat="1" ht="20.100000000000001" customHeight="1" thickBot="1">
      <c r="A71" s="744" t="s">
        <v>80</v>
      </c>
      <c r="B71" s="745"/>
      <c r="C71" s="745"/>
      <c r="D71" s="746"/>
      <c r="E71" s="55"/>
      <c r="F71" s="56"/>
      <c r="G71" s="56"/>
      <c r="H71" s="57"/>
      <c r="I71" s="57"/>
      <c r="J71" s="58"/>
      <c r="K71" s="57"/>
      <c r="L71" s="57"/>
      <c r="M71" s="59"/>
    </row>
    <row r="72" spans="1:13" s="60" customFormat="1" ht="20.100000000000001" customHeight="1" thickBot="1">
      <c r="A72" s="7"/>
      <c r="B72" s="7"/>
      <c r="C72" s="7"/>
      <c r="D72" s="61"/>
      <c r="E72" s="55"/>
      <c r="F72" s="56"/>
      <c r="G72" s="56"/>
      <c r="H72" s="57"/>
      <c r="I72" s="62" t="s">
        <v>15</v>
      </c>
      <c r="J72" s="58"/>
      <c r="K72" s="57"/>
      <c r="L72" s="57"/>
      <c r="M72" s="56"/>
    </row>
    <row r="73" spans="1:13" s="60" customFormat="1" ht="20.100000000000001" customHeight="1" thickTop="1" thickBot="1">
      <c r="A73" s="63" t="s">
        <v>16</v>
      </c>
      <c r="B73" s="712" t="s">
        <v>17</v>
      </c>
      <c r="C73" s="727" t="s">
        <v>18</v>
      </c>
      <c r="D73" s="727"/>
      <c r="E73" s="64"/>
      <c r="F73" s="712" t="s">
        <v>19</v>
      </c>
      <c r="G73" s="712" t="s">
        <v>20</v>
      </c>
      <c r="H73" s="65" t="s">
        <v>21</v>
      </c>
      <c r="I73" s="65" t="s">
        <v>22</v>
      </c>
      <c r="J73" s="65"/>
      <c r="K73" s="65"/>
      <c r="L73" s="65" t="s">
        <v>23</v>
      </c>
      <c r="M73" s="66" t="s">
        <v>24</v>
      </c>
    </row>
    <row r="74" spans="1:13" ht="19.899999999999999" customHeight="1">
      <c r="A74" s="77" t="s">
        <v>27</v>
      </c>
      <c r="B74" s="78" t="s">
        <v>28</v>
      </c>
      <c r="C74" s="116">
        <v>10020</v>
      </c>
      <c r="D74" s="80"/>
      <c r="E74" s="81"/>
      <c r="F74" s="82" t="s">
        <v>29</v>
      </c>
      <c r="G74" s="82" t="s">
        <v>30</v>
      </c>
      <c r="H74" s="83">
        <v>936</v>
      </c>
      <c r="I74" s="83">
        <f t="shared" ref="I74:I80" si="0">IF(ROUND(H74*1.1,0)=0,"",ROUND(H74*1.1,0))</f>
        <v>1030</v>
      </c>
      <c r="J74" s="82"/>
      <c r="K74" s="84">
        <f t="shared" ref="K74:K80" si="1">IF(ROUND(H74*0.9,0)=0,"",ROUND(H74*0.9,0))</f>
        <v>842</v>
      </c>
      <c r="L74" s="83">
        <f t="shared" ref="L74:L80" si="2">IFERROR(ROUND(K74*1.1,0),"")</f>
        <v>926</v>
      </c>
      <c r="M74" s="85"/>
    </row>
    <row r="75" spans="1:13" ht="19.899999999999999" customHeight="1">
      <c r="A75" s="77" t="s">
        <v>1716</v>
      </c>
      <c r="B75" s="78" t="s">
        <v>81</v>
      </c>
      <c r="C75" s="79">
        <v>10620</v>
      </c>
      <c r="D75" s="80"/>
      <c r="E75" s="81" t="s">
        <v>54</v>
      </c>
      <c r="F75" s="82" t="s">
        <v>82</v>
      </c>
      <c r="G75" s="82" t="s">
        <v>83</v>
      </c>
      <c r="H75" s="83">
        <v>1900</v>
      </c>
      <c r="I75" s="83">
        <f t="shared" si="0"/>
        <v>2090</v>
      </c>
      <c r="J75" s="82"/>
      <c r="K75" s="84">
        <f t="shared" si="1"/>
        <v>1710</v>
      </c>
      <c r="L75" s="83">
        <f t="shared" si="2"/>
        <v>1881</v>
      </c>
      <c r="M75" s="85"/>
    </row>
    <row r="76" spans="1:13" ht="19.899999999999999" customHeight="1">
      <c r="A76" s="77" t="s">
        <v>1717</v>
      </c>
      <c r="B76" s="78" t="s">
        <v>34</v>
      </c>
      <c r="C76" s="116">
        <v>10120</v>
      </c>
      <c r="D76" s="80"/>
      <c r="E76" s="81"/>
      <c r="F76" s="82" t="s">
        <v>35</v>
      </c>
      <c r="G76" s="82" t="s">
        <v>36</v>
      </c>
      <c r="H76" s="83">
        <v>2900</v>
      </c>
      <c r="I76" s="83">
        <f t="shared" si="0"/>
        <v>3190</v>
      </c>
      <c r="J76" s="82"/>
      <c r="K76" s="84">
        <f t="shared" si="1"/>
        <v>2610</v>
      </c>
      <c r="L76" s="83">
        <f t="shared" si="2"/>
        <v>2871</v>
      </c>
      <c r="M76" s="85"/>
    </row>
    <row r="77" spans="1:13" ht="19.899999999999999" customHeight="1">
      <c r="A77" s="77" t="s">
        <v>1718</v>
      </c>
      <c r="B77" s="78" t="s">
        <v>84</v>
      </c>
      <c r="C77" s="79">
        <v>10640</v>
      </c>
      <c r="D77" s="80"/>
      <c r="E77" s="81"/>
      <c r="F77" s="82" t="s">
        <v>85</v>
      </c>
      <c r="G77" s="82" t="s">
        <v>86</v>
      </c>
      <c r="H77" s="83">
        <v>1800</v>
      </c>
      <c r="I77" s="83">
        <f t="shared" si="0"/>
        <v>1980</v>
      </c>
      <c r="J77" s="82"/>
      <c r="K77" s="84">
        <f t="shared" si="1"/>
        <v>1620</v>
      </c>
      <c r="L77" s="83">
        <f t="shared" si="2"/>
        <v>1782</v>
      </c>
      <c r="M77" s="85"/>
    </row>
    <row r="78" spans="1:13" ht="19.899999999999999" customHeight="1">
      <c r="A78" s="77" t="s">
        <v>1719</v>
      </c>
      <c r="B78" s="78" t="s">
        <v>45</v>
      </c>
      <c r="C78" s="79">
        <v>10650</v>
      </c>
      <c r="D78" s="80"/>
      <c r="E78" s="81"/>
      <c r="F78" s="82" t="s">
        <v>46</v>
      </c>
      <c r="G78" s="82"/>
      <c r="H78" s="83"/>
      <c r="I78" s="83" t="str">
        <f t="shared" si="0"/>
        <v/>
      </c>
      <c r="J78" s="82"/>
      <c r="K78" s="84" t="str">
        <f t="shared" si="1"/>
        <v/>
      </c>
      <c r="L78" s="83" t="str">
        <f t="shared" si="2"/>
        <v/>
      </c>
      <c r="M78" s="85"/>
    </row>
    <row r="79" spans="1:13" ht="19.899999999999999" customHeight="1">
      <c r="A79" s="77" t="s">
        <v>1720</v>
      </c>
      <c r="B79" s="78" t="s">
        <v>45</v>
      </c>
      <c r="C79" s="79">
        <v>10660</v>
      </c>
      <c r="D79" s="80"/>
      <c r="E79" s="81"/>
      <c r="F79" s="82" t="s">
        <v>46</v>
      </c>
      <c r="G79" s="82"/>
      <c r="H79" s="83"/>
      <c r="I79" s="83" t="str">
        <f t="shared" si="0"/>
        <v/>
      </c>
      <c r="J79" s="82"/>
      <c r="K79" s="84" t="str">
        <f t="shared" si="1"/>
        <v/>
      </c>
      <c r="L79" s="83" t="str">
        <f t="shared" si="2"/>
        <v/>
      </c>
      <c r="M79" s="85"/>
    </row>
    <row r="80" spans="1:13" ht="19.899999999999999" customHeight="1">
      <c r="A80" s="77" t="s">
        <v>47</v>
      </c>
      <c r="B80" s="78" t="s">
        <v>48</v>
      </c>
      <c r="C80" s="116">
        <v>10260</v>
      </c>
      <c r="D80" s="80"/>
      <c r="E80" s="81"/>
      <c r="F80" s="82" t="s">
        <v>49</v>
      </c>
      <c r="G80" s="82" t="s">
        <v>50</v>
      </c>
      <c r="H80" s="83">
        <v>2500</v>
      </c>
      <c r="I80" s="83">
        <f t="shared" si="0"/>
        <v>2750</v>
      </c>
      <c r="J80" s="82"/>
      <c r="K80" s="84">
        <f t="shared" si="1"/>
        <v>2250</v>
      </c>
      <c r="L80" s="83">
        <f t="shared" si="2"/>
        <v>2475</v>
      </c>
      <c r="M80" s="85"/>
    </row>
    <row r="81" spans="1:13" ht="19.899999999999999" customHeight="1" thickBot="1">
      <c r="A81" s="86"/>
      <c r="B81" s="87"/>
      <c r="C81" s="88"/>
      <c r="D81" s="89"/>
      <c r="E81" s="90"/>
      <c r="F81" s="91"/>
      <c r="G81" s="91"/>
      <c r="H81" s="92"/>
      <c r="I81" s="92"/>
      <c r="J81" s="91"/>
      <c r="K81" s="93"/>
      <c r="L81" s="92"/>
      <c r="M81" s="94"/>
    </row>
    <row r="82" spans="1:13" ht="19.899999999999999" customHeight="1" thickTop="1" thickBot="1">
      <c r="A82" s="95"/>
      <c r="B82" s="95"/>
      <c r="C82" s="96"/>
      <c r="D82" s="97"/>
      <c r="E82" s="98"/>
      <c r="F82" s="97"/>
      <c r="G82" s="97"/>
      <c r="H82" s="99"/>
      <c r="I82" s="99"/>
      <c r="J82" s="97"/>
      <c r="K82" s="100"/>
      <c r="L82" s="99"/>
      <c r="M82" s="97"/>
    </row>
    <row r="83" spans="1:13" s="60" customFormat="1" ht="20.100000000000001" customHeight="1" thickBot="1">
      <c r="A83" s="744" t="s">
        <v>87</v>
      </c>
      <c r="B83" s="745"/>
      <c r="C83" s="745"/>
      <c r="D83" s="746"/>
      <c r="E83" s="102"/>
      <c r="F83" s="103"/>
      <c r="G83" s="103"/>
      <c r="H83" s="104"/>
      <c r="I83" s="104"/>
      <c r="J83" s="105"/>
      <c r="K83" s="104"/>
      <c r="L83" s="104"/>
      <c r="M83" s="56"/>
    </row>
    <row r="84" spans="1:13" s="60" customFormat="1" ht="20.100000000000001" customHeight="1" thickBot="1">
      <c r="A84" s="106"/>
      <c r="B84" s="106"/>
      <c r="C84" s="107"/>
      <c r="D84" s="107"/>
      <c r="E84" s="102"/>
      <c r="F84" s="103"/>
      <c r="G84" s="103"/>
      <c r="H84" s="104"/>
      <c r="I84" s="104"/>
      <c r="J84" s="105"/>
      <c r="K84" s="104"/>
      <c r="L84" s="104"/>
      <c r="M84" s="56"/>
    </row>
    <row r="85" spans="1:13" s="60" customFormat="1" ht="20.100000000000001" customHeight="1" thickTop="1" thickBot="1">
      <c r="A85" s="63" t="s">
        <v>16</v>
      </c>
      <c r="B85" s="712" t="s">
        <v>17</v>
      </c>
      <c r="C85" s="727" t="s">
        <v>18</v>
      </c>
      <c r="D85" s="727"/>
      <c r="E85" s="64"/>
      <c r="F85" s="712" t="s">
        <v>19</v>
      </c>
      <c r="G85" s="712" t="s">
        <v>20</v>
      </c>
      <c r="H85" s="65" t="s">
        <v>21</v>
      </c>
      <c r="I85" s="65" t="s">
        <v>22</v>
      </c>
      <c r="J85" s="65"/>
      <c r="K85" s="65"/>
      <c r="L85" s="65" t="s">
        <v>23</v>
      </c>
      <c r="M85" s="66" t="s">
        <v>24</v>
      </c>
    </row>
    <row r="86" spans="1:13" ht="19.899999999999999" customHeight="1">
      <c r="A86" s="110" t="s">
        <v>1721</v>
      </c>
      <c r="B86" s="111" t="s">
        <v>88</v>
      </c>
      <c r="C86" s="79">
        <v>10691</v>
      </c>
      <c r="D86" s="80"/>
      <c r="E86" s="81" t="s">
        <v>54</v>
      </c>
      <c r="F86" s="82" t="s">
        <v>89</v>
      </c>
      <c r="G86" s="82" t="s">
        <v>90</v>
      </c>
      <c r="H86" s="83">
        <v>2800</v>
      </c>
      <c r="I86" s="83">
        <f>IF(ROUND(H86*1.1,0)=0,"",ROUND(H86*1.1,0))</f>
        <v>3080</v>
      </c>
      <c r="J86" s="82"/>
      <c r="K86" s="84">
        <f>IF(ROUND(H86*0.9,0)=0,"",ROUND(H86*0.9,0))</f>
        <v>2520</v>
      </c>
      <c r="L86" s="83">
        <f>IFERROR(ROUND(K86*1.1,0),"")</f>
        <v>2772</v>
      </c>
      <c r="M86" s="85"/>
    </row>
    <row r="87" spans="1:13" ht="19.899999999999999" customHeight="1">
      <c r="A87" s="67"/>
      <c r="B87" s="68"/>
      <c r="C87" s="79">
        <v>10692</v>
      </c>
      <c r="D87" s="80"/>
      <c r="E87" s="81" t="s">
        <v>54</v>
      </c>
      <c r="F87" s="82" t="s">
        <v>91</v>
      </c>
      <c r="G87" s="82" t="s">
        <v>92</v>
      </c>
      <c r="H87" s="83">
        <v>1900</v>
      </c>
      <c r="I87" s="83">
        <f>IF(ROUND(H87*1.1,0)=0,"",ROUND(H87*1.1,0))</f>
        <v>2090</v>
      </c>
      <c r="J87" s="82"/>
      <c r="K87" s="84">
        <f>IF(ROUND(H87*0.9,0)=0,"",ROUND(H87*0.9,0))</f>
        <v>1710</v>
      </c>
      <c r="L87" s="83">
        <f>IFERROR(ROUND(K87*1.1,0),"")</f>
        <v>1881</v>
      </c>
      <c r="M87" s="85"/>
    </row>
    <row r="88" spans="1:13" ht="19.899999999999999" customHeight="1" thickBot="1">
      <c r="A88" s="86"/>
      <c r="B88" s="87"/>
      <c r="C88" s="88"/>
      <c r="D88" s="89"/>
      <c r="E88" s="90"/>
      <c r="F88" s="91"/>
      <c r="G88" s="91"/>
      <c r="H88" s="92"/>
      <c r="I88" s="92"/>
      <c r="J88" s="91"/>
      <c r="K88" s="93"/>
      <c r="L88" s="92"/>
      <c r="M88" s="94"/>
    </row>
    <row r="89" spans="1:13" ht="19.899999999999999" customHeight="1" thickTop="1">
      <c r="A89" s="95"/>
      <c r="B89" s="95"/>
      <c r="C89" s="96"/>
      <c r="D89" s="97"/>
      <c r="E89" s="98"/>
      <c r="F89" s="97"/>
      <c r="G89" s="97"/>
      <c r="H89" s="99"/>
      <c r="I89" s="99"/>
      <c r="J89" s="97"/>
      <c r="K89" s="100"/>
      <c r="L89" s="99"/>
      <c r="M89" s="97"/>
    </row>
    <row r="90" spans="1:13" ht="19.899999999999999" customHeight="1" thickBot="1">
      <c r="A90" s="95"/>
      <c r="B90" s="95"/>
      <c r="C90" s="96"/>
      <c r="D90" s="97"/>
      <c r="E90" s="98"/>
      <c r="F90" s="97"/>
      <c r="G90" s="97"/>
      <c r="H90" s="99"/>
      <c r="I90" s="99"/>
      <c r="J90" s="97"/>
      <c r="K90" s="100"/>
      <c r="L90" s="99"/>
      <c r="M90" s="97"/>
    </row>
    <row r="91" spans="1:13" s="112" customFormat="1" ht="20.100000000000001" customHeight="1" thickBot="1">
      <c r="A91" s="744" t="s">
        <v>93</v>
      </c>
      <c r="B91" s="745"/>
      <c r="C91" s="745"/>
      <c r="D91" s="746"/>
      <c r="E91" s="102"/>
      <c r="F91" s="103"/>
      <c r="G91" s="103"/>
      <c r="H91" s="104"/>
      <c r="I91" s="104"/>
      <c r="J91" s="105"/>
      <c r="K91" s="104"/>
      <c r="L91" s="104"/>
      <c r="M91" s="56"/>
    </row>
    <row r="92" spans="1:13" s="112" customFormat="1" ht="20.100000000000001" customHeight="1" thickBot="1">
      <c r="A92" s="106"/>
      <c r="B92" s="106"/>
      <c r="C92" s="107"/>
      <c r="D92" s="107"/>
      <c r="E92" s="102"/>
      <c r="F92" s="103"/>
      <c r="G92" s="103"/>
      <c r="H92" s="104"/>
      <c r="I92" s="104"/>
      <c r="J92" s="105"/>
      <c r="K92" s="104"/>
      <c r="L92" s="104"/>
      <c r="M92" s="56"/>
    </row>
    <row r="93" spans="1:13" s="60" customFormat="1" ht="20.100000000000001" customHeight="1" thickTop="1">
      <c r="A93" s="117" t="s">
        <v>16</v>
      </c>
      <c r="B93" s="713" t="s">
        <v>17</v>
      </c>
      <c r="C93" s="747" t="s">
        <v>18</v>
      </c>
      <c r="D93" s="747"/>
      <c r="E93" s="118"/>
      <c r="F93" s="713" t="s">
        <v>19</v>
      </c>
      <c r="G93" s="713" t="s">
        <v>20</v>
      </c>
      <c r="H93" s="119" t="s">
        <v>21</v>
      </c>
      <c r="I93" s="119" t="s">
        <v>22</v>
      </c>
      <c r="J93" s="119"/>
      <c r="K93" s="119"/>
      <c r="L93" s="119" t="s">
        <v>23</v>
      </c>
      <c r="M93" s="120" t="s">
        <v>24</v>
      </c>
    </row>
    <row r="94" spans="1:13" ht="19.899999999999999" customHeight="1">
      <c r="A94" s="77" t="s">
        <v>1722</v>
      </c>
      <c r="B94" s="78" t="s">
        <v>40</v>
      </c>
      <c r="C94" s="116">
        <v>10140</v>
      </c>
      <c r="D94" s="80"/>
      <c r="E94" s="81"/>
      <c r="F94" s="82" t="s">
        <v>41</v>
      </c>
      <c r="G94" s="82" t="s">
        <v>42</v>
      </c>
      <c r="H94" s="83">
        <v>2800</v>
      </c>
      <c r="I94" s="83">
        <f>IF(ROUND(H94*1.1,0)=0,"",ROUND(H94*1.1,0))</f>
        <v>3080</v>
      </c>
      <c r="J94" s="82"/>
      <c r="K94" s="84">
        <f>IF(ROUND(H94*0.9,0)=0,"",ROUND(H94*0.9,0))</f>
        <v>2520</v>
      </c>
      <c r="L94" s="83">
        <f>IFERROR(ROUND(K94*1.1,0),"")</f>
        <v>2772</v>
      </c>
      <c r="M94" s="85"/>
    </row>
    <row r="95" spans="1:13" s="129" customFormat="1" ht="20.100000000000001" customHeight="1" thickBot="1">
      <c r="A95" s="121"/>
      <c r="B95" s="122"/>
      <c r="C95" s="123"/>
      <c r="D95" s="124"/>
      <c r="E95" s="125"/>
      <c r="F95" s="126"/>
      <c r="G95" s="126"/>
      <c r="H95" s="127"/>
      <c r="I95" s="127"/>
      <c r="J95" s="127"/>
      <c r="K95" s="127"/>
      <c r="L95" s="127"/>
      <c r="M95" s="128"/>
    </row>
    <row r="96" spans="1:13" s="129" customFormat="1" ht="20.100000000000001" customHeight="1" thickTop="1">
      <c r="A96" s="130"/>
      <c r="B96" s="130"/>
      <c r="C96" s="131"/>
      <c r="D96" s="131"/>
      <c r="E96" s="55"/>
      <c r="F96" s="132"/>
      <c r="G96" s="132"/>
      <c r="H96" s="133"/>
      <c r="I96" s="133"/>
      <c r="J96" s="133"/>
      <c r="K96" s="133"/>
      <c r="L96" s="133"/>
      <c r="M96" s="132"/>
    </row>
    <row r="97" spans="1:13" s="60" customFormat="1" ht="20.100000000000001" customHeight="1" thickBot="1">
      <c r="A97" s="56"/>
      <c r="B97" s="56"/>
      <c r="C97" s="101"/>
      <c r="D97" s="56"/>
      <c r="E97" s="52"/>
      <c r="F97" s="56"/>
      <c r="G97" s="56"/>
      <c r="H97" s="53"/>
      <c r="I97" s="53"/>
      <c r="J97" s="56"/>
      <c r="K97" s="56"/>
      <c r="L97" s="53"/>
      <c r="M97" s="56"/>
    </row>
    <row r="98" spans="1:13" s="112" customFormat="1" ht="20.100000000000001" customHeight="1" thickBot="1">
      <c r="A98" s="744" t="s">
        <v>94</v>
      </c>
      <c r="B98" s="745"/>
      <c r="C98" s="745"/>
      <c r="D98" s="746"/>
      <c r="E98" s="102"/>
      <c r="F98" s="103"/>
      <c r="G98" s="103"/>
      <c r="H98" s="104"/>
      <c r="I98" s="104"/>
      <c r="J98" s="105"/>
      <c r="K98" s="104"/>
      <c r="L98" s="104"/>
      <c r="M98" s="56"/>
    </row>
    <row r="99" spans="1:13" s="112" customFormat="1" ht="20.100000000000001" customHeight="1" thickBot="1">
      <c r="A99" s="106"/>
      <c r="B99" s="106"/>
      <c r="C99" s="107"/>
      <c r="D99" s="107"/>
      <c r="E99" s="102"/>
      <c r="F99" s="103"/>
      <c r="G99" s="103"/>
      <c r="H99" s="104"/>
      <c r="I99" s="104"/>
      <c r="J99" s="105"/>
      <c r="K99" s="104"/>
      <c r="L99" s="104"/>
      <c r="M99" s="56"/>
    </row>
    <row r="100" spans="1:13" s="60" customFormat="1" ht="20.100000000000001" customHeight="1" thickTop="1" thickBot="1">
      <c r="A100" s="63" t="s">
        <v>16</v>
      </c>
      <c r="B100" s="712" t="s">
        <v>17</v>
      </c>
      <c r="C100" s="727" t="s">
        <v>18</v>
      </c>
      <c r="D100" s="727"/>
      <c r="E100" s="64"/>
      <c r="F100" s="712" t="s">
        <v>19</v>
      </c>
      <c r="G100" s="712" t="s">
        <v>20</v>
      </c>
      <c r="H100" s="65" t="s">
        <v>21</v>
      </c>
      <c r="I100" s="65" t="s">
        <v>22</v>
      </c>
      <c r="J100" s="113"/>
      <c r="K100" s="65"/>
      <c r="L100" s="65" t="s">
        <v>23</v>
      </c>
      <c r="M100" s="66" t="s">
        <v>24</v>
      </c>
    </row>
    <row r="101" spans="1:13" ht="19.899999999999999" customHeight="1">
      <c r="A101" s="110" t="s">
        <v>52</v>
      </c>
      <c r="B101" s="111" t="s">
        <v>53</v>
      </c>
      <c r="C101" s="116">
        <v>10311</v>
      </c>
      <c r="D101" s="80"/>
      <c r="E101" s="81" t="s">
        <v>54</v>
      </c>
      <c r="F101" s="82" t="s">
        <v>55</v>
      </c>
      <c r="G101" s="82" t="s">
        <v>56</v>
      </c>
      <c r="H101" s="83">
        <v>1500</v>
      </c>
      <c r="I101" s="83">
        <f>IF(ROUND(H101*1.1,0)=0,"",ROUND(H101*1.1,0))</f>
        <v>1650</v>
      </c>
      <c r="J101" s="82"/>
      <c r="K101" s="84">
        <f>IF(ROUND(H101*0.9,0)=0,"",ROUND(H101*0.9,0))</f>
        <v>1350</v>
      </c>
      <c r="L101" s="83">
        <f>IFERROR(ROUND(K101*1.1,0),"")</f>
        <v>1485</v>
      </c>
      <c r="M101" s="85"/>
    </row>
    <row r="102" spans="1:13" ht="19.899999999999999" customHeight="1">
      <c r="A102" s="67"/>
      <c r="B102" s="68"/>
      <c r="C102" s="116">
        <v>10312</v>
      </c>
      <c r="D102" s="80"/>
      <c r="E102" s="81" t="s">
        <v>54</v>
      </c>
      <c r="F102" s="82" t="s">
        <v>57</v>
      </c>
      <c r="G102" s="82" t="s">
        <v>58</v>
      </c>
      <c r="H102" s="83">
        <v>860</v>
      </c>
      <c r="I102" s="83">
        <f>IF(ROUND(H102*1.1,0)=0,"",ROUND(H102*1.1,0))</f>
        <v>946</v>
      </c>
      <c r="J102" s="82"/>
      <c r="K102" s="84">
        <f>IF(ROUND(H102*0.9,0)=0,"",ROUND(H102*0.9,0))</f>
        <v>774</v>
      </c>
      <c r="L102" s="83">
        <f>IFERROR(ROUND(K102*1.1,0),"")</f>
        <v>851</v>
      </c>
      <c r="M102" s="85"/>
    </row>
    <row r="103" spans="1:13" ht="19.899999999999999" customHeight="1">
      <c r="A103" s="77" t="s">
        <v>59</v>
      </c>
      <c r="B103" s="78" t="s">
        <v>60</v>
      </c>
      <c r="C103" s="116">
        <v>10400</v>
      </c>
      <c r="D103" s="80"/>
      <c r="E103" s="81" t="s">
        <v>54</v>
      </c>
      <c r="F103" s="82" t="s">
        <v>61</v>
      </c>
      <c r="G103" s="82" t="s">
        <v>62</v>
      </c>
      <c r="H103" s="83">
        <v>1900</v>
      </c>
      <c r="I103" s="83">
        <f>IF(ROUND(H103*1.1,0)=0,"",ROUND(H103*1.1,0))</f>
        <v>2090</v>
      </c>
      <c r="J103" s="82"/>
      <c r="K103" s="84">
        <f>IF(ROUND(H103*0.9,0)=0,"",ROUND(H103*0.9,0))</f>
        <v>1710</v>
      </c>
      <c r="L103" s="83">
        <f>IFERROR(ROUND(K103*1.1,0),"")</f>
        <v>1881</v>
      </c>
      <c r="M103" s="85"/>
    </row>
    <row r="104" spans="1:13" s="60" customFormat="1" ht="20.100000000000001" customHeight="1" thickBot="1">
      <c r="A104" s="134"/>
      <c r="B104" s="135"/>
      <c r="C104" s="136"/>
      <c r="D104" s="137"/>
      <c r="E104" s="138"/>
      <c r="F104" s="135"/>
      <c r="G104" s="135"/>
      <c r="H104" s="139"/>
      <c r="I104" s="139"/>
      <c r="J104" s="135"/>
      <c r="K104" s="135"/>
      <c r="L104" s="139"/>
      <c r="M104" s="140"/>
    </row>
    <row r="105" spans="1:13" s="129" customFormat="1" ht="20.100000000000001" customHeight="1" thickTop="1">
      <c r="A105" s="130"/>
      <c r="B105" s="130"/>
      <c r="C105" s="131"/>
      <c r="D105" s="131"/>
      <c r="E105" s="55"/>
      <c r="F105" s="132"/>
      <c r="G105" s="132"/>
      <c r="H105" s="133"/>
      <c r="I105" s="133"/>
      <c r="J105" s="133"/>
      <c r="K105" s="133"/>
      <c r="L105" s="133"/>
      <c r="M105" s="132"/>
    </row>
    <row r="106" spans="1:13" s="60" customFormat="1" ht="20.100000000000001" customHeight="1" thickBot="1">
      <c r="A106" s="56"/>
      <c r="B106" s="56"/>
      <c r="C106" s="101"/>
      <c r="D106" s="56"/>
      <c r="E106" s="52"/>
      <c r="F106" s="56"/>
      <c r="G106" s="56"/>
      <c r="H106" s="53"/>
      <c r="I106" s="53"/>
      <c r="J106" s="56"/>
      <c r="K106" s="56"/>
      <c r="L106" s="53"/>
      <c r="M106" s="56"/>
    </row>
    <row r="107" spans="1:13" s="112" customFormat="1" ht="20.100000000000001" customHeight="1" thickTop="1" thickBot="1">
      <c r="A107" s="748" t="s">
        <v>95</v>
      </c>
      <c r="B107" s="749"/>
      <c r="C107" s="749"/>
      <c r="D107" s="750"/>
      <c r="E107" s="102"/>
      <c r="F107" s="141"/>
      <c r="G107" s="103"/>
      <c r="H107" s="104"/>
      <c r="I107" s="104"/>
      <c r="J107" s="105"/>
      <c r="K107" s="104"/>
      <c r="L107" s="104"/>
      <c r="M107" s="56"/>
    </row>
    <row r="108" spans="1:13" s="112" customFormat="1" ht="20.100000000000001" customHeight="1" thickTop="1" thickBot="1">
      <c r="A108" s="106"/>
      <c r="B108" s="106"/>
      <c r="C108" s="107"/>
      <c r="D108" s="107"/>
      <c r="E108" s="102"/>
      <c r="F108" s="103"/>
      <c r="G108" s="103"/>
      <c r="H108" s="104"/>
      <c r="I108" s="104"/>
      <c r="J108" s="105"/>
      <c r="K108" s="104"/>
      <c r="L108" s="104"/>
      <c r="M108" s="56"/>
    </row>
    <row r="109" spans="1:13" s="60" customFormat="1" ht="20.100000000000001" customHeight="1" thickTop="1" thickBot="1">
      <c r="A109" s="142" t="s">
        <v>16</v>
      </c>
      <c r="B109" s="711" t="s">
        <v>17</v>
      </c>
      <c r="C109" s="761" t="s">
        <v>18</v>
      </c>
      <c r="D109" s="761"/>
      <c r="E109" s="143"/>
      <c r="F109" s="711" t="s">
        <v>19</v>
      </c>
      <c r="G109" s="711" t="s">
        <v>20</v>
      </c>
      <c r="H109" s="144" t="s">
        <v>21</v>
      </c>
      <c r="I109" s="144" t="s">
        <v>22</v>
      </c>
      <c r="J109" s="145"/>
      <c r="K109" s="144"/>
      <c r="L109" s="144" t="s">
        <v>23</v>
      </c>
      <c r="M109" s="146" t="s">
        <v>24</v>
      </c>
    </row>
    <row r="110" spans="1:13" ht="19.899999999999999" customHeight="1">
      <c r="A110" s="147" t="s">
        <v>1723</v>
      </c>
      <c r="B110" s="148" t="s">
        <v>1724</v>
      </c>
      <c r="C110" s="149">
        <v>11010</v>
      </c>
      <c r="D110" s="150"/>
      <c r="E110" s="151"/>
      <c r="F110" s="152"/>
      <c r="G110" s="152"/>
      <c r="H110" s="153"/>
      <c r="I110" s="153" t="str">
        <f t="shared" ref="I110:I153" si="3">IF(ROUND(H110*1.1,0)=0,"",ROUND(H110*1.1,0))</f>
        <v/>
      </c>
      <c r="J110" s="152"/>
      <c r="K110" s="154" t="str">
        <f t="shared" ref="K110:K118" si="4">IF(ROUND(H110*0.9,0)=0,"",ROUND(H110*0.9,0))</f>
        <v/>
      </c>
      <c r="L110" s="153" t="str">
        <f t="shared" ref="L110:L153" si="5">IFERROR(ROUND(K110*1.1,0),"")</f>
        <v/>
      </c>
      <c r="M110" s="155"/>
    </row>
    <row r="111" spans="1:13" ht="19.899999999999999" customHeight="1">
      <c r="A111" s="156" t="s">
        <v>1723</v>
      </c>
      <c r="B111" s="157" t="s">
        <v>1725</v>
      </c>
      <c r="C111" s="158">
        <v>11020</v>
      </c>
      <c r="D111" s="159"/>
      <c r="E111" s="160"/>
      <c r="F111" s="161"/>
      <c r="G111" s="161"/>
      <c r="H111" s="162"/>
      <c r="I111" s="162" t="str">
        <f t="shared" si="3"/>
        <v/>
      </c>
      <c r="J111" s="161"/>
      <c r="K111" s="163" t="str">
        <f t="shared" si="4"/>
        <v/>
      </c>
      <c r="L111" s="162" t="str">
        <f t="shared" si="5"/>
        <v/>
      </c>
      <c r="M111" s="164"/>
    </row>
    <row r="112" spans="1:13" ht="19.899999999999999" customHeight="1">
      <c r="A112" s="156" t="s">
        <v>1726</v>
      </c>
      <c r="B112" s="157" t="s">
        <v>96</v>
      </c>
      <c r="C112" s="158">
        <v>11030</v>
      </c>
      <c r="D112" s="159"/>
      <c r="E112" s="160"/>
      <c r="F112" s="161" t="s">
        <v>46</v>
      </c>
      <c r="G112" s="161"/>
      <c r="H112" s="162"/>
      <c r="I112" s="162" t="str">
        <f t="shared" si="3"/>
        <v/>
      </c>
      <c r="J112" s="161"/>
      <c r="K112" s="163" t="str">
        <f t="shared" si="4"/>
        <v/>
      </c>
      <c r="L112" s="162" t="str">
        <f t="shared" si="5"/>
        <v/>
      </c>
      <c r="M112" s="164"/>
    </row>
    <row r="113" spans="1:13" ht="19.899999999999999" customHeight="1">
      <c r="A113" s="156" t="s">
        <v>1727</v>
      </c>
      <c r="B113" s="157" t="s">
        <v>96</v>
      </c>
      <c r="C113" s="158">
        <v>11040</v>
      </c>
      <c r="D113" s="159"/>
      <c r="E113" s="160"/>
      <c r="F113" s="161" t="s">
        <v>46</v>
      </c>
      <c r="G113" s="161"/>
      <c r="H113" s="162"/>
      <c r="I113" s="162" t="str">
        <f t="shared" si="3"/>
        <v/>
      </c>
      <c r="J113" s="161"/>
      <c r="K113" s="163" t="str">
        <f t="shared" si="4"/>
        <v/>
      </c>
      <c r="L113" s="162" t="str">
        <f t="shared" si="5"/>
        <v/>
      </c>
      <c r="M113" s="164"/>
    </row>
    <row r="114" spans="1:13" ht="19.899999999999999" customHeight="1">
      <c r="A114" s="156" t="s">
        <v>1728</v>
      </c>
      <c r="B114" s="157" t="s">
        <v>97</v>
      </c>
      <c r="C114" s="158">
        <v>11050</v>
      </c>
      <c r="D114" s="159"/>
      <c r="E114" s="160"/>
      <c r="F114" s="161" t="s">
        <v>98</v>
      </c>
      <c r="G114" s="161" t="s">
        <v>99</v>
      </c>
      <c r="H114" s="162">
        <v>1800</v>
      </c>
      <c r="I114" s="162">
        <f t="shared" si="3"/>
        <v>1980</v>
      </c>
      <c r="J114" s="161"/>
      <c r="K114" s="163">
        <f t="shared" si="4"/>
        <v>1620</v>
      </c>
      <c r="L114" s="162">
        <f t="shared" si="5"/>
        <v>1782</v>
      </c>
      <c r="M114" s="164"/>
    </row>
    <row r="115" spans="1:13" ht="19.899999999999999" customHeight="1">
      <c r="A115" s="156" t="s">
        <v>1729</v>
      </c>
      <c r="B115" s="157" t="s">
        <v>100</v>
      </c>
      <c r="C115" s="158">
        <v>11060</v>
      </c>
      <c r="D115" s="159"/>
      <c r="E115" s="160"/>
      <c r="F115" s="161"/>
      <c r="G115" s="161"/>
      <c r="H115" s="162"/>
      <c r="I115" s="162" t="str">
        <f t="shared" si="3"/>
        <v/>
      </c>
      <c r="J115" s="161"/>
      <c r="K115" s="163" t="str">
        <f t="shared" si="4"/>
        <v/>
      </c>
      <c r="L115" s="162" t="str">
        <f t="shared" si="5"/>
        <v/>
      </c>
      <c r="M115" s="164"/>
    </row>
    <row r="116" spans="1:13" ht="19.899999999999999" customHeight="1">
      <c r="A116" s="165" t="s">
        <v>1730</v>
      </c>
      <c r="B116" s="166" t="s">
        <v>101</v>
      </c>
      <c r="C116" s="158">
        <v>11071</v>
      </c>
      <c r="D116" s="159"/>
      <c r="E116" s="160" t="s">
        <v>73</v>
      </c>
      <c r="F116" s="161" t="s">
        <v>102</v>
      </c>
      <c r="G116" s="161" t="s">
        <v>103</v>
      </c>
      <c r="H116" s="162">
        <v>2000</v>
      </c>
      <c r="I116" s="162">
        <f t="shared" si="3"/>
        <v>2200</v>
      </c>
      <c r="J116" s="161"/>
      <c r="K116" s="163">
        <f t="shared" si="4"/>
        <v>1800</v>
      </c>
      <c r="L116" s="162">
        <f t="shared" si="5"/>
        <v>1980</v>
      </c>
      <c r="M116" s="164"/>
    </row>
    <row r="117" spans="1:13" ht="19.899999999999999" customHeight="1">
      <c r="A117" s="167"/>
      <c r="B117" s="168"/>
      <c r="C117" s="158">
        <v>11072</v>
      </c>
      <c r="D117" s="159"/>
      <c r="E117" s="160" t="s">
        <v>73</v>
      </c>
      <c r="F117" s="161" t="s">
        <v>104</v>
      </c>
      <c r="G117" s="161" t="s">
        <v>105</v>
      </c>
      <c r="H117" s="162">
        <v>2200</v>
      </c>
      <c r="I117" s="162">
        <f t="shared" si="3"/>
        <v>2420</v>
      </c>
      <c r="J117" s="161"/>
      <c r="K117" s="163">
        <f t="shared" si="4"/>
        <v>1980</v>
      </c>
      <c r="L117" s="162">
        <f t="shared" si="5"/>
        <v>2178</v>
      </c>
      <c r="M117" s="164"/>
    </row>
    <row r="118" spans="1:13" ht="19.899999999999999" customHeight="1">
      <c r="A118" s="147"/>
      <c r="B118" s="148"/>
      <c r="C118" s="158">
        <v>11073</v>
      </c>
      <c r="D118" s="159"/>
      <c r="E118" s="160" t="s">
        <v>73</v>
      </c>
      <c r="F118" s="161" t="s">
        <v>106</v>
      </c>
      <c r="G118" s="161" t="s">
        <v>105</v>
      </c>
      <c r="H118" s="162">
        <v>1800</v>
      </c>
      <c r="I118" s="162">
        <f t="shared" si="3"/>
        <v>1980</v>
      </c>
      <c r="J118" s="161"/>
      <c r="K118" s="163">
        <f t="shared" si="4"/>
        <v>1620</v>
      </c>
      <c r="L118" s="162">
        <f t="shared" si="5"/>
        <v>1782</v>
      </c>
      <c r="M118" s="164"/>
    </row>
    <row r="119" spans="1:13" ht="19.899999999999999" customHeight="1">
      <c r="A119" s="156" t="s">
        <v>1731</v>
      </c>
      <c r="B119" s="157" t="s">
        <v>96</v>
      </c>
      <c r="C119" s="158">
        <v>11120</v>
      </c>
      <c r="D119" s="159"/>
      <c r="E119" s="160"/>
      <c r="F119" s="161" t="s">
        <v>1732</v>
      </c>
      <c r="G119" s="161"/>
      <c r="H119" s="162">
        <v>2400</v>
      </c>
      <c r="I119" s="162">
        <f t="shared" si="3"/>
        <v>2640</v>
      </c>
      <c r="J119" s="161" t="s">
        <v>38</v>
      </c>
      <c r="K119" s="163">
        <f>IF(ROUND(H119*1,0)=0,"",ROUND(H119*1,0))</f>
        <v>2400</v>
      </c>
      <c r="L119" s="162">
        <f t="shared" si="5"/>
        <v>2640</v>
      </c>
      <c r="M119" s="164"/>
    </row>
    <row r="120" spans="1:13" ht="19.899999999999999" customHeight="1">
      <c r="A120" s="165" t="s">
        <v>1733</v>
      </c>
      <c r="B120" s="166" t="s">
        <v>108</v>
      </c>
      <c r="C120" s="158">
        <v>11131</v>
      </c>
      <c r="D120" s="159"/>
      <c r="E120" s="160"/>
      <c r="F120" s="161" t="s">
        <v>109</v>
      </c>
      <c r="G120" s="161" t="s">
        <v>110</v>
      </c>
      <c r="H120" s="162">
        <v>1700</v>
      </c>
      <c r="I120" s="162">
        <f t="shared" si="3"/>
        <v>1870</v>
      </c>
      <c r="J120" s="161"/>
      <c r="K120" s="163">
        <f>IF(ROUND(H120*0.9,0)=0,"",ROUND(H120*0.9,0))</f>
        <v>1530</v>
      </c>
      <c r="L120" s="162">
        <f t="shared" si="5"/>
        <v>1683</v>
      </c>
      <c r="M120" s="164"/>
    </row>
    <row r="121" spans="1:13" ht="19.899999999999999" customHeight="1">
      <c r="A121" s="167"/>
      <c r="B121" s="168"/>
      <c r="C121" s="158">
        <v>11132</v>
      </c>
      <c r="D121" s="159"/>
      <c r="E121" s="160" t="s">
        <v>54</v>
      </c>
      <c r="F121" s="161" t="s">
        <v>111</v>
      </c>
      <c r="G121" s="161" t="s">
        <v>112</v>
      </c>
      <c r="H121" s="162">
        <v>386</v>
      </c>
      <c r="I121" s="162">
        <f t="shared" si="3"/>
        <v>425</v>
      </c>
      <c r="J121" s="161"/>
      <c r="K121" s="163">
        <f>IF(ROUND(H121*0.9,0)=0,"",ROUND(H121*0.9,0))</f>
        <v>347</v>
      </c>
      <c r="L121" s="162">
        <f t="shared" si="5"/>
        <v>382</v>
      </c>
      <c r="M121" s="164"/>
    </row>
    <row r="122" spans="1:13" ht="19.899999999999999" customHeight="1">
      <c r="A122" s="147"/>
      <c r="B122" s="148"/>
      <c r="C122" s="158">
        <v>11133</v>
      </c>
      <c r="D122" s="159"/>
      <c r="E122" s="160" t="s">
        <v>54</v>
      </c>
      <c r="F122" s="161" t="s">
        <v>1734</v>
      </c>
      <c r="G122" s="161" t="s">
        <v>114</v>
      </c>
      <c r="H122" s="162">
        <v>900</v>
      </c>
      <c r="I122" s="162">
        <f t="shared" si="3"/>
        <v>990</v>
      </c>
      <c r="J122" s="161"/>
      <c r="K122" s="163">
        <f>IF(ROUND(H122*0.9,0)=0,"",ROUND(H122*0.9,0))</f>
        <v>810</v>
      </c>
      <c r="L122" s="162">
        <f t="shared" si="5"/>
        <v>891</v>
      </c>
      <c r="M122" s="164"/>
    </row>
    <row r="123" spans="1:13" ht="19.899999999999999" customHeight="1">
      <c r="A123" s="156" t="s">
        <v>1735</v>
      </c>
      <c r="B123" s="157" t="s">
        <v>115</v>
      </c>
      <c r="C123" s="158">
        <v>11140</v>
      </c>
      <c r="D123" s="159"/>
      <c r="E123" s="160"/>
      <c r="F123" s="161" t="s">
        <v>116</v>
      </c>
      <c r="G123" s="161" t="s">
        <v>117</v>
      </c>
      <c r="H123" s="162">
        <v>2100</v>
      </c>
      <c r="I123" s="162">
        <f t="shared" si="3"/>
        <v>2310</v>
      </c>
      <c r="J123" s="161" t="s">
        <v>38</v>
      </c>
      <c r="K123" s="163">
        <f>IF(ROUND(H123*1,0)=0,"",ROUND(H123*1,0))</f>
        <v>2100</v>
      </c>
      <c r="L123" s="162">
        <f t="shared" si="5"/>
        <v>2310</v>
      </c>
      <c r="M123" s="164"/>
    </row>
    <row r="124" spans="1:13" ht="19.899999999999999" customHeight="1">
      <c r="A124" s="165" t="s">
        <v>1736</v>
      </c>
      <c r="B124" s="166" t="s">
        <v>115</v>
      </c>
      <c r="C124" s="158">
        <v>11151</v>
      </c>
      <c r="D124" s="159"/>
      <c r="E124" s="160"/>
      <c r="F124" s="161" t="s">
        <v>118</v>
      </c>
      <c r="G124" s="161" t="s">
        <v>119</v>
      </c>
      <c r="H124" s="162">
        <v>1600</v>
      </c>
      <c r="I124" s="162">
        <f t="shared" si="3"/>
        <v>1760</v>
      </c>
      <c r="J124" s="161"/>
      <c r="K124" s="163">
        <f t="shared" ref="K124:K153" si="6">IF(ROUND(H124*0.9,0)=0,"",ROUND(H124*0.9,0))</f>
        <v>1440</v>
      </c>
      <c r="L124" s="162">
        <f t="shared" si="5"/>
        <v>1584</v>
      </c>
      <c r="M124" s="164"/>
    </row>
    <row r="125" spans="1:13" ht="19.899999999999999" customHeight="1">
      <c r="A125" s="167"/>
      <c r="B125" s="168"/>
      <c r="C125" s="158">
        <v>11152</v>
      </c>
      <c r="D125" s="159"/>
      <c r="E125" s="160" t="s">
        <v>120</v>
      </c>
      <c r="F125" s="161" t="s">
        <v>111</v>
      </c>
      <c r="G125" s="161" t="s">
        <v>112</v>
      </c>
      <c r="H125" s="162">
        <v>386</v>
      </c>
      <c r="I125" s="162">
        <f t="shared" si="3"/>
        <v>425</v>
      </c>
      <c r="J125" s="161"/>
      <c r="K125" s="163">
        <f t="shared" si="6"/>
        <v>347</v>
      </c>
      <c r="L125" s="162">
        <f t="shared" si="5"/>
        <v>382</v>
      </c>
      <c r="M125" s="164"/>
    </row>
    <row r="126" spans="1:13" ht="19.899999999999999" customHeight="1">
      <c r="A126" s="147"/>
      <c r="B126" s="148"/>
      <c r="C126" s="158">
        <v>11153</v>
      </c>
      <c r="D126" s="159"/>
      <c r="E126" s="160" t="s">
        <v>120</v>
      </c>
      <c r="F126" s="161" t="s">
        <v>113</v>
      </c>
      <c r="G126" s="161" t="s">
        <v>114</v>
      </c>
      <c r="H126" s="162">
        <v>900</v>
      </c>
      <c r="I126" s="162">
        <f t="shared" si="3"/>
        <v>990</v>
      </c>
      <c r="J126" s="161"/>
      <c r="K126" s="163">
        <f t="shared" si="6"/>
        <v>810</v>
      </c>
      <c r="L126" s="162">
        <f t="shared" si="5"/>
        <v>891</v>
      </c>
      <c r="M126" s="164"/>
    </row>
    <row r="127" spans="1:13" ht="19.899999999999999" customHeight="1">
      <c r="A127" s="156" t="s">
        <v>1737</v>
      </c>
      <c r="B127" s="157" t="s">
        <v>84</v>
      </c>
      <c r="C127" s="158">
        <v>11160</v>
      </c>
      <c r="D127" s="159"/>
      <c r="E127" s="160"/>
      <c r="F127" s="161" t="s">
        <v>121</v>
      </c>
      <c r="G127" s="161" t="s">
        <v>122</v>
      </c>
      <c r="H127" s="162">
        <v>2200</v>
      </c>
      <c r="I127" s="162">
        <f t="shared" si="3"/>
        <v>2420</v>
      </c>
      <c r="J127" s="161"/>
      <c r="K127" s="163">
        <f t="shared" si="6"/>
        <v>1980</v>
      </c>
      <c r="L127" s="162">
        <f t="shared" si="5"/>
        <v>2178</v>
      </c>
      <c r="M127" s="164"/>
    </row>
    <row r="128" spans="1:13" ht="19.899999999999999" customHeight="1">
      <c r="A128" s="165" t="s">
        <v>1738</v>
      </c>
      <c r="B128" s="166" t="s">
        <v>123</v>
      </c>
      <c r="C128" s="169">
        <v>11181</v>
      </c>
      <c r="D128" s="170"/>
      <c r="E128" s="160"/>
      <c r="F128" s="171" t="s">
        <v>124</v>
      </c>
      <c r="G128" s="171" t="s">
        <v>125</v>
      </c>
      <c r="H128" s="162">
        <v>408</v>
      </c>
      <c r="I128" s="162">
        <f t="shared" si="3"/>
        <v>449</v>
      </c>
      <c r="J128" s="161"/>
      <c r="K128" s="163">
        <f t="shared" si="6"/>
        <v>367</v>
      </c>
      <c r="L128" s="162">
        <f t="shared" si="5"/>
        <v>404</v>
      </c>
      <c r="M128" s="172"/>
    </row>
    <row r="129" spans="1:13" ht="19.899999999999999" customHeight="1">
      <c r="A129" s="147"/>
      <c r="B129" s="148"/>
      <c r="C129" s="169">
        <v>11182</v>
      </c>
      <c r="D129" s="170"/>
      <c r="E129" s="160"/>
      <c r="F129" s="171" t="s">
        <v>126</v>
      </c>
      <c r="G129" s="171" t="s">
        <v>1670</v>
      </c>
      <c r="H129" s="162">
        <v>1000</v>
      </c>
      <c r="I129" s="162">
        <f t="shared" si="3"/>
        <v>1100</v>
      </c>
      <c r="J129" s="161"/>
      <c r="K129" s="163">
        <f t="shared" si="6"/>
        <v>900</v>
      </c>
      <c r="L129" s="162">
        <f t="shared" si="5"/>
        <v>990</v>
      </c>
      <c r="M129" s="172"/>
    </row>
    <row r="130" spans="1:13" ht="19.899999999999999" customHeight="1">
      <c r="A130" s="165" t="s">
        <v>1739</v>
      </c>
      <c r="B130" s="166" t="s">
        <v>123</v>
      </c>
      <c r="C130" s="173">
        <v>11181</v>
      </c>
      <c r="D130" s="159"/>
      <c r="E130" s="160"/>
      <c r="F130" s="161" t="s">
        <v>127</v>
      </c>
      <c r="G130" s="161" t="s">
        <v>128</v>
      </c>
      <c r="H130" s="162">
        <v>408</v>
      </c>
      <c r="I130" s="162">
        <f t="shared" si="3"/>
        <v>449</v>
      </c>
      <c r="J130" s="161"/>
      <c r="K130" s="163">
        <f t="shared" si="6"/>
        <v>367</v>
      </c>
      <c r="L130" s="162">
        <f t="shared" si="5"/>
        <v>404</v>
      </c>
      <c r="M130" s="164"/>
    </row>
    <row r="131" spans="1:13" ht="19.899999999999999" customHeight="1">
      <c r="A131" s="147"/>
      <c r="B131" s="148"/>
      <c r="C131" s="158">
        <v>11190</v>
      </c>
      <c r="D131" s="159"/>
      <c r="E131" s="160"/>
      <c r="F131" s="161" t="s">
        <v>129</v>
      </c>
      <c r="G131" s="161" t="s">
        <v>128</v>
      </c>
      <c r="H131" s="162">
        <v>760</v>
      </c>
      <c r="I131" s="162">
        <f t="shared" si="3"/>
        <v>836</v>
      </c>
      <c r="J131" s="161"/>
      <c r="K131" s="163">
        <f t="shared" si="6"/>
        <v>684</v>
      </c>
      <c r="L131" s="162">
        <f t="shared" si="5"/>
        <v>752</v>
      </c>
      <c r="M131" s="164"/>
    </row>
    <row r="132" spans="1:13" ht="19.899999999999999" customHeight="1">
      <c r="A132" s="156" t="s">
        <v>1740</v>
      </c>
      <c r="B132" s="157" t="s">
        <v>130</v>
      </c>
      <c r="C132" s="158">
        <v>11200</v>
      </c>
      <c r="D132" s="159"/>
      <c r="E132" s="160"/>
      <c r="F132" s="161" t="s">
        <v>1685</v>
      </c>
      <c r="G132" s="161" t="s">
        <v>1670</v>
      </c>
      <c r="H132" s="162">
        <v>909</v>
      </c>
      <c r="I132" s="162">
        <f>IF(ROUND(H132*1,0)=0,"",ROUND(H132*1,0))</f>
        <v>909</v>
      </c>
      <c r="J132" s="161" t="s">
        <v>1741</v>
      </c>
      <c r="K132" s="163">
        <f>IF(ROUND(H132*1,0)=0,"",ROUND(H132*1,0))</f>
        <v>909</v>
      </c>
      <c r="L132" s="162">
        <f>IFERROR(ROUND(K132*1,0),"")</f>
        <v>909</v>
      </c>
      <c r="M132" s="164" t="s">
        <v>140</v>
      </c>
    </row>
    <row r="133" spans="1:13" ht="19.899999999999999" customHeight="1">
      <c r="A133" s="156" t="s">
        <v>1742</v>
      </c>
      <c r="B133" s="157" t="s">
        <v>131</v>
      </c>
      <c r="C133" s="158">
        <v>11210</v>
      </c>
      <c r="D133" s="159"/>
      <c r="E133" s="160"/>
      <c r="F133" s="161"/>
      <c r="G133" s="161"/>
      <c r="H133" s="162"/>
      <c r="I133" s="162" t="str">
        <f t="shared" si="3"/>
        <v/>
      </c>
      <c r="J133" s="161"/>
      <c r="K133" s="163" t="str">
        <f t="shared" si="6"/>
        <v/>
      </c>
      <c r="L133" s="162" t="str">
        <f t="shared" si="5"/>
        <v/>
      </c>
      <c r="M133" s="164"/>
    </row>
    <row r="134" spans="1:13" ht="19.899999999999999" customHeight="1">
      <c r="A134" s="156" t="s">
        <v>1743</v>
      </c>
      <c r="B134" s="157" t="s">
        <v>28</v>
      </c>
      <c r="C134" s="173">
        <v>10020</v>
      </c>
      <c r="D134" s="159"/>
      <c r="E134" s="160"/>
      <c r="F134" s="161" t="s">
        <v>29</v>
      </c>
      <c r="G134" s="161" t="s">
        <v>30</v>
      </c>
      <c r="H134" s="162">
        <v>936</v>
      </c>
      <c r="I134" s="162">
        <f t="shared" si="3"/>
        <v>1030</v>
      </c>
      <c r="J134" s="161"/>
      <c r="K134" s="163">
        <f t="shared" si="6"/>
        <v>842</v>
      </c>
      <c r="L134" s="162">
        <f t="shared" si="5"/>
        <v>926</v>
      </c>
      <c r="M134" s="164"/>
    </row>
    <row r="135" spans="1:13" ht="19.899999999999999" customHeight="1">
      <c r="A135" s="156" t="s">
        <v>1744</v>
      </c>
      <c r="B135" s="157" t="s">
        <v>132</v>
      </c>
      <c r="C135" s="158">
        <v>11230</v>
      </c>
      <c r="D135" s="159"/>
      <c r="E135" s="160"/>
      <c r="F135" s="161" t="s">
        <v>1745</v>
      </c>
      <c r="G135" s="161" t="s">
        <v>30</v>
      </c>
      <c r="H135" s="162"/>
      <c r="I135" s="162" t="str">
        <f t="shared" si="3"/>
        <v/>
      </c>
      <c r="J135" s="161"/>
      <c r="K135" s="163" t="str">
        <f t="shared" si="6"/>
        <v/>
      </c>
      <c r="L135" s="162" t="str">
        <f t="shared" si="5"/>
        <v/>
      </c>
      <c r="M135" s="164"/>
    </row>
    <row r="136" spans="1:13" ht="19.899999999999999" customHeight="1">
      <c r="A136" s="156" t="s">
        <v>1746</v>
      </c>
      <c r="B136" s="157" t="s">
        <v>123</v>
      </c>
      <c r="C136" s="158">
        <v>11240</v>
      </c>
      <c r="D136" s="159"/>
      <c r="E136" s="160"/>
      <c r="F136" s="161"/>
      <c r="G136" s="161"/>
      <c r="H136" s="162"/>
      <c r="I136" s="162" t="str">
        <f t="shared" si="3"/>
        <v/>
      </c>
      <c r="J136" s="161"/>
      <c r="K136" s="163" t="str">
        <f t="shared" si="6"/>
        <v/>
      </c>
      <c r="L136" s="162" t="str">
        <f t="shared" si="5"/>
        <v/>
      </c>
      <c r="M136" s="164"/>
    </row>
    <row r="137" spans="1:13" ht="19.899999999999999" customHeight="1">
      <c r="A137" s="156" t="s">
        <v>1747</v>
      </c>
      <c r="B137" s="157" t="s">
        <v>133</v>
      </c>
      <c r="C137" s="158">
        <v>11250</v>
      </c>
      <c r="D137" s="159"/>
      <c r="E137" s="160"/>
      <c r="F137" s="161"/>
      <c r="G137" s="161"/>
      <c r="H137" s="162"/>
      <c r="I137" s="162" t="str">
        <f t="shared" si="3"/>
        <v/>
      </c>
      <c r="J137" s="161"/>
      <c r="K137" s="163" t="str">
        <f t="shared" si="6"/>
        <v/>
      </c>
      <c r="L137" s="162" t="str">
        <f t="shared" si="5"/>
        <v/>
      </c>
      <c r="M137" s="164"/>
    </row>
    <row r="138" spans="1:13" ht="19.899999999999999" customHeight="1">
      <c r="A138" s="156" t="s">
        <v>1748</v>
      </c>
      <c r="B138" s="157" t="s">
        <v>134</v>
      </c>
      <c r="C138" s="158">
        <v>11260</v>
      </c>
      <c r="D138" s="159"/>
      <c r="E138" s="160"/>
      <c r="F138" s="161"/>
      <c r="G138" s="161"/>
      <c r="H138" s="162"/>
      <c r="I138" s="162" t="str">
        <f t="shared" si="3"/>
        <v/>
      </c>
      <c r="J138" s="161"/>
      <c r="K138" s="163" t="str">
        <f t="shared" si="6"/>
        <v/>
      </c>
      <c r="L138" s="162" t="str">
        <f t="shared" si="5"/>
        <v/>
      </c>
      <c r="M138" s="164"/>
    </row>
    <row r="139" spans="1:13" ht="19.899999999999999" customHeight="1">
      <c r="A139" s="156" t="s">
        <v>1749</v>
      </c>
      <c r="B139" s="157" t="s">
        <v>135</v>
      </c>
      <c r="C139" s="158">
        <v>11310</v>
      </c>
      <c r="D139" s="159"/>
      <c r="E139" s="160"/>
      <c r="F139" s="161" t="s">
        <v>136</v>
      </c>
      <c r="G139" s="161" t="s">
        <v>137</v>
      </c>
      <c r="H139" s="162">
        <v>2300</v>
      </c>
      <c r="I139" s="162">
        <f t="shared" si="3"/>
        <v>2530</v>
      </c>
      <c r="J139" s="161"/>
      <c r="K139" s="163">
        <f t="shared" si="6"/>
        <v>2070</v>
      </c>
      <c r="L139" s="162">
        <f t="shared" si="5"/>
        <v>2277</v>
      </c>
      <c r="M139" s="164"/>
    </row>
    <row r="140" spans="1:13" ht="19.899999999999999" customHeight="1">
      <c r="A140" s="156" t="s">
        <v>1750</v>
      </c>
      <c r="B140" s="157" t="s">
        <v>138</v>
      </c>
      <c r="C140" s="158">
        <v>11320</v>
      </c>
      <c r="D140" s="159"/>
      <c r="E140" s="160"/>
      <c r="F140" s="161" t="s">
        <v>1751</v>
      </c>
      <c r="G140" s="161" t="s">
        <v>139</v>
      </c>
      <c r="H140" s="162">
        <v>1080</v>
      </c>
      <c r="I140" s="162">
        <f t="shared" si="3"/>
        <v>1188</v>
      </c>
      <c r="J140" s="161" t="s">
        <v>1741</v>
      </c>
      <c r="K140" s="163">
        <f>IF(ROUND(H140*1,0)=0,"",ROUND(H140*1,0))</f>
        <v>1080</v>
      </c>
      <c r="L140" s="162">
        <f>IFERROR(ROUND(K140*1,0),"")</f>
        <v>1080</v>
      </c>
      <c r="M140" s="164" t="s">
        <v>140</v>
      </c>
    </row>
    <row r="141" spans="1:13" ht="19.899999999999999" customHeight="1">
      <c r="A141" s="156" t="s">
        <v>1761</v>
      </c>
      <c r="B141" s="157" t="s">
        <v>141</v>
      </c>
      <c r="C141" s="158">
        <v>11330</v>
      </c>
      <c r="D141" s="159"/>
      <c r="E141" s="160"/>
      <c r="F141" s="161"/>
      <c r="G141" s="161"/>
      <c r="H141" s="162"/>
      <c r="I141" s="162" t="str">
        <f t="shared" si="3"/>
        <v/>
      </c>
      <c r="J141" s="161"/>
      <c r="K141" s="163" t="str">
        <f t="shared" si="6"/>
        <v/>
      </c>
      <c r="L141" s="162" t="str">
        <f t="shared" si="5"/>
        <v/>
      </c>
      <c r="M141" s="164"/>
    </row>
    <row r="142" spans="1:13" ht="19.899999999999999" customHeight="1">
      <c r="A142" s="165" t="s">
        <v>1762</v>
      </c>
      <c r="B142" s="166" t="s">
        <v>142</v>
      </c>
      <c r="C142" s="158">
        <v>11341</v>
      </c>
      <c r="D142" s="159"/>
      <c r="E142" s="160"/>
      <c r="F142" s="161" t="s">
        <v>143</v>
      </c>
      <c r="G142" s="161" t="s">
        <v>144</v>
      </c>
      <c r="H142" s="162">
        <v>520</v>
      </c>
      <c r="I142" s="162">
        <f t="shared" si="3"/>
        <v>572</v>
      </c>
      <c r="J142" s="161"/>
      <c r="K142" s="163">
        <f t="shared" si="6"/>
        <v>468</v>
      </c>
      <c r="L142" s="162">
        <f t="shared" si="5"/>
        <v>515</v>
      </c>
      <c r="M142" s="164"/>
    </row>
    <row r="143" spans="1:13" ht="19.899999999999999" customHeight="1">
      <c r="A143" s="147"/>
      <c r="B143" s="148"/>
      <c r="C143" s="158">
        <v>11343</v>
      </c>
      <c r="D143" s="159"/>
      <c r="E143" s="160"/>
      <c r="F143" s="161" t="s">
        <v>145</v>
      </c>
      <c r="G143" s="161" t="s">
        <v>146</v>
      </c>
      <c r="H143" s="162">
        <v>2500</v>
      </c>
      <c r="I143" s="162">
        <f t="shared" si="3"/>
        <v>2750</v>
      </c>
      <c r="J143" s="161"/>
      <c r="K143" s="163">
        <f t="shared" si="6"/>
        <v>2250</v>
      </c>
      <c r="L143" s="162">
        <f t="shared" si="5"/>
        <v>2475</v>
      </c>
      <c r="M143" s="164"/>
    </row>
    <row r="144" spans="1:13" ht="19.899999999999999" customHeight="1">
      <c r="A144" s="156" t="s">
        <v>1752</v>
      </c>
      <c r="B144" s="157" t="s">
        <v>147</v>
      </c>
      <c r="C144" s="158">
        <v>11350</v>
      </c>
      <c r="D144" s="159"/>
      <c r="E144" s="160"/>
      <c r="F144" s="161"/>
      <c r="G144" s="161"/>
      <c r="H144" s="162"/>
      <c r="I144" s="162" t="str">
        <f t="shared" si="3"/>
        <v/>
      </c>
      <c r="J144" s="161"/>
      <c r="K144" s="163" t="str">
        <f t="shared" si="6"/>
        <v/>
      </c>
      <c r="L144" s="162" t="str">
        <f t="shared" si="5"/>
        <v/>
      </c>
      <c r="M144" s="164"/>
    </row>
    <row r="145" spans="1:13" ht="19.899999999999999" customHeight="1">
      <c r="A145" s="156" t="s">
        <v>1753</v>
      </c>
      <c r="B145" s="157" t="s">
        <v>148</v>
      </c>
      <c r="C145" s="158">
        <v>11360</v>
      </c>
      <c r="D145" s="159"/>
      <c r="E145" s="160"/>
      <c r="F145" s="161"/>
      <c r="G145" s="161"/>
      <c r="H145" s="162"/>
      <c r="I145" s="162" t="str">
        <f t="shared" si="3"/>
        <v/>
      </c>
      <c r="J145" s="161"/>
      <c r="K145" s="163" t="str">
        <f t="shared" si="6"/>
        <v/>
      </c>
      <c r="L145" s="162" t="str">
        <f t="shared" si="5"/>
        <v/>
      </c>
      <c r="M145" s="164"/>
    </row>
    <row r="146" spans="1:13" ht="19.899999999999999" customHeight="1">
      <c r="A146" s="156" t="s">
        <v>1754</v>
      </c>
      <c r="B146" s="157" t="s">
        <v>60</v>
      </c>
      <c r="C146" s="158">
        <v>11370</v>
      </c>
      <c r="D146" s="159"/>
      <c r="E146" s="160"/>
      <c r="F146" s="161"/>
      <c r="G146" s="161"/>
      <c r="H146" s="162"/>
      <c r="I146" s="162" t="str">
        <f t="shared" si="3"/>
        <v/>
      </c>
      <c r="J146" s="161"/>
      <c r="K146" s="163" t="str">
        <f t="shared" si="6"/>
        <v/>
      </c>
      <c r="L146" s="162" t="str">
        <f t="shared" si="5"/>
        <v/>
      </c>
      <c r="M146" s="164"/>
    </row>
    <row r="147" spans="1:13" ht="19.899999999999999" customHeight="1">
      <c r="A147" s="156" t="s">
        <v>1755</v>
      </c>
      <c r="B147" s="157" t="s">
        <v>60</v>
      </c>
      <c r="C147" s="158">
        <v>11380</v>
      </c>
      <c r="D147" s="159"/>
      <c r="E147" s="160"/>
      <c r="F147" s="161"/>
      <c r="G147" s="161"/>
      <c r="H147" s="162"/>
      <c r="I147" s="162" t="str">
        <f t="shared" si="3"/>
        <v/>
      </c>
      <c r="J147" s="161"/>
      <c r="K147" s="163" t="str">
        <f t="shared" si="6"/>
        <v/>
      </c>
      <c r="L147" s="162" t="str">
        <f t="shared" si="5"/>
        <v/>
      </c>
      <c r="M147" s="164"/>
    </row>
    <row r="148" spans="1:13" ht="19.899999999999999" customHeight="1">
      <c r="A148" s="156" t="s">
        <v>1756</v>
      </c>
      <c r="B148" s="157" t="s">
        <v>149</v>
      </c>
      <c r="C148" s="158">
        <v>11410</v>
      </c>
      <c r="D148" s="159"/>
      <c r="E148" s="160"/>
      <c r="F148" s="161"/>
      <c r="G148" s="161"/>
      <c r="H148" s="162"/>
      <c r="I148" s="162" t="str">
        <f t="shared" si="3"/>
        <v/>
      </c>
      <c r="J148" s="161"/>
      <c r="K148" s="163" t="str">
        <f t="shared" si="6"/>
        <v/>
      </c>
      <c r="L148" s="162" t="str">
        <f t="shared" si="5"/>
        <v/>
      </c>
      <c r="M148" s="164"/>
    </row>
    <row r="149" spans="1:13" ht="19.899999999999999" customHeight="1">
      <c r="A149" s="156" t="s">
        <v>1757</v>
      </c>
      <c r="B149" s="157" t="s">
        <v>149</v>
      </c>
      <c r="C149" s="158">
        <v>11420</v>
      </c>
      <c r="D149" s="159"/>
      <c r="E149" s="160"/>
      <c r="F149" s="161"/>
      <c r="G149" s="161"/>
      <c r="H149" s="162"/>
      <c r="I149" s="162" t="str">
        <f t="shared" si="3"/>
        <v/>
      </c>
      <c r="J149" s="161"/>
      <c r="K149" s="163" t="str">
        <f t="shared" si="6"/>
        <v/>
      </c>
      <c r="L149" s="162" t="str">
        <f t="shared" si="5"/>
        <v/>
      </c>
      <c r="M149" s="164"/>
    </row>
    <row r="150" spans="1:13" ht="19.899999999999999" customHeight="1">
      <c r="A150" s="156" t="s">
        <v>1758</v>
      </c>
      <c r="B150" s="157" t="s">
        <v>149</v>
      </c>
      <c r="C150" s="158">
        <v>11430</v>
      </c>
      <c r="D150" s="159"/>
      <c r="E150" s="160"/>
      <c r="F150" s="161"/>
      <c r="G150" s="161"/>
      <c r="H150" s="162"/>
      <c r="I150" s="162" t="str">
        <f t="shared" si="3"/>
        <v/>
      </c>
      <c r="J150" s="161"/>
      <c r="K150" s="163" t="str">
        <f t="shared" si="6"/>
        <v/>
      </c>
      <c r="L150" s="162" t="str">
        <f t="shared" si="5"/>
        <v/>
      </c>
      <c r="M150" s="164"/>
    </row>
    <row r="151" spans="1:13" ht="19.899999999999999" customHeight="1">
      <c r="A151" s="156" t="s">
        <v>1759</v>
      </c>
      <c r="B151" s="157" t="s">
        <v>149</v>
      </c>
      <c r="C151" s="158">
        <v>11440</v>
      </c>
      <c r="D151" s="159"/>
      <c r="E151" s="160"/>
      <c r="F151" s="161"/>
      <c r="G151" s="161"/>
      <c r="H151" s="162"/>
      <c r="I151" s="162" t="str">
        <f t="shared" si="3"/>
        <v/>
      </c>
      <c r="J151" s="161"/>
      <c r="K151" s="163" t="str">
        <f t="shared" si="6"/>
        <v/>
      </c>
      <c r="L151" s="162" t="str">
        <f t="shared" si="5"/>
        <v/>
      </c>
      <c r="M151" s="164"/>
    </row>
    <row r="152" spans="1:13" ht="19.899999999999999" customHeight="1">
      <c r="A152" s="156" t="s">
        <v>150</v>
      </c>
      <c r="B152" s="157" t="s">
        <v>151</v>
      </c>
      <c r="C152" s="158">
        <v>11450</v>
      </c>
      <c r="D152" s="159"/>
      <c r="E152" s="160"/>
      <c r="F152" s="161" t="s">
        <v>46</v>
      </c>
      <c r="G152" s="161"/>
      <c r="H152" s="162"/>
      <c r="I152" s="162" t="str">
        <f t="shared" si="3"/>
        <v/>
      </c>
      <c r="J152" s="161"/>
      <c r="K152" s="163" t="str">
        <f t="shared" si="6"/>
        <v/>
      </c>
      <c r="L152" s="162" t="str">
        <f t="shared" si="5"/>
        <v/>
      </c>
      <c r="M152" s="164"/>
    </row>
    <row r="153" spans="1:13" ht="19.899999999999999" customHeight="1">
      <c r="A153" s="156" t="s">
        <v>1760</v>
      </c>
      <c r="B153" s="157" t="s">
        <v>152</v>
      </c>
      <c r="C153" s="173">
        <v>25010</v>
      </c>
      <c r="D153" s="159"/>
      <c r="E153" s="160"/>
      <c r="F153" s="161" t="s">
        <v>153</v>
      </c>
      <c r="G153" s="161" t="s">
        <v>154</v>
      </c>
      <c r="H153" s="162">
        <v>2400</v>
      </c>
      <c r="I153" s="162">
        <f t="shared" si="3"/>
        <v>2640</v>
      </c>
      <c r="J153" s="161"/>
      <c r="K153" s="163">
        <f t="shared" si="6"/>
        <v>2160</v>
      </c>
      <c r="L153" s="162">
        <f t="shared" si="5"/>
        <v>2376</v>
      </c>
      <c r="M153" s="164"/>
    </row>
    <row r="154" spans="1:13" ht="19.899999999999999" customHeight="1" thickBot="1">
      <c r="A154" s="174"/>
      <c r="B154" s="175"/>
      <c r="C154" s="176"/>
      <c r="D154" s="177"/>
      <c r="E154" s="178"/>
      <c r="F154" s="179"/>
      <c r="G154" s="179"/>
      <c r="H154" s="180"/>
      <c r="I154" s="180"/>
      <c r="J154" s="179"/>
      <c r="K154" s="181"/>
      <c r="L154" s="180"/>
      <c r="M154" s="182"/>
    </row>
    <row r="155" spans="1:13" ht="19.899999999999999" customHeight="1" thickTop="1">
      <c r="A155" s="183"/>
      <c r="B155" s="183"/>
    </row>
  </sheetData>
  <mergeCells count="25">
    <mergeCell ref="A27:D27"/>
    <mergeCell ref="A1:M1"/>
    <mergeCell ref="A3:M3"/>
    <mergeCell ref="B5:H5"/>
    <mergeCell ref="A7:L7"/>
    <mergeCell ref="A8:L8"/>
    <mergeCell ref="A83:D83"/>
    <mergeCell ref="C29:D29"/>
    <mergeCell ref="A35:D35"/>
    <mergeCell ref="C37:D37"/>
    <mergeCell ref="A44:D44"/>
    <mergeCell ref="C46:D46"/>
    <mergeCell ref="A51:D51"/>
    <mergeCell ref="C53:D53"/>
    <mergeCell ref="A60:D60"/>
    <mergeCell ref="C62:D62"/>
    <mergeCell ref="A71:D71"/>
    <mergeCell ref="C73:D73"/>
    <mergeCell ref="C109:D109"/>
    <mergeCell ref="C85:D85"/>
    <mergeCell ref="A91:D91"/>
    <mergeCell ref="C93:D93"/>
    <mergeCell ref="A98:D98"/>
    <mergeCell ref="C100:D100"/>
    <mergeCell ref="A107:D107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5" manualBreakCount="5">
    <brk id="33" max="12" man="1"/>
    <brk id="58" max="12" man="1"/>
    <brk id="82" max="12" man="1"/>
    <brk id="106" max="12" man="1"/>
    <brk id="133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Normal="100" workbookViewId="0"/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ht="21" customHeight="1">
      <c r="A1" s="183"/>
      <c r="B1" s="183"/>
    </row>
    <row r="2" spans="1:13" s="1" customFormat="1" ht="30" customHeight="1">
      <c r="A2" s="762" t="s">
        <v>155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</row>
    <row r="3" spans="1:13" s="194" customFormat="1" ht="9.75" customHeight="1">
      <c r="A3" s="189"/>
      <c r="B3" s="190"/>
      <c r="C3" s="191"/>
      <c r="D3" s="20"/>
      <c r="E3" s="21"/>
      <c r="F3" s="190"/>
      <c r="G3" s="190"/>
      <c r="H3" s="192"/>
      <c r="I3" s="192"/>
      <c r="J3" s="23"/>
      <c r="K3" s="192"/>
      <c r="L3" s="193"/>
      <c r="M3" s="27"/>
    </row>
    <row r="4" spans="1:13" s="25" customFormat="1" ht="20.100000000000001" customHeight="1">
      <c r="A4" s="743" t="s">
        <v>2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</row>
    <row r="5" spans="1:13" s="25" customFormat="1" ht="20.100000000000001" customHeight="1">
      <c r="A5" s="743" t="s">
        <v>3</v>
      </c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</row>
    <row r="6" spans="1:13" s="25" customFormat="1" ht="9.75" customHeight="1">
      <c r="C6" s="34"/>
      <c r="D6" s="27"/>
      <c r="E6" s="28"/>
      <c r="H6" s="29"/>
      <c r="I6" s="29"/>
      <c r="J6" s="30"/>
      <c r="K6" s="29"/>
      <c r="L6" s="29"/>
    </row>
    <row r="7" spans="1:13" s="25" customFormat="1" ht="20.100000000000001" customHeight="1">
      <c r="A7" s="31"/>
      <c r="B7" s="32" t="s">
        <v>4</v>
      </c>
      <c r="C7" s="34"/>
      <c r="D7" s="33"/>
      <c r="E7" s="28"/>
      <c r="F7" s="34"/>
      <c r="G7" s="31"/>
      <c r="H7" s="35"/>
      <c r="I7" s="35"/>
      <c r="J7" s="36"/>
      <c r="K7" s="35"/>
      <c r="L7" s="35"/>
      <c r="M7" s="31"/>
    </row>
    <row r="8" spans="1:13" s="25" customFormat="1" ht="20.100000000000001" customHeight="1">
      <c r="B8" s="34" t="s">
        <v>5</v>
      </c>
      <c r="C8" s="34"/>
      <c r="D8" s="27"/>
      <c r="E8" s="28"/>
      <c r="H8" s="29"/>
      <c r="I8" s="29"/>
      <c r="J8" s="30"/>
      <c r="K8" s="29"/>
      <c r="L8" s="29"/>
    </row>
    <row r="9" spans="1:13" s="25" customFormat="1" ht="20.100000000000001" customHeight="1">
      <c r="B9" s="34" t="s">
        <v>6</v>
      </c>
      <c r="C9" s="34"/>
      <c r="D9" s="27"/>
      <c r="E9" s="28"/>
      <c r="H9" s="29"/>
      <c r="I9" s="29"/>
      <c r="J9" s="30"/>
      <c r="K9" s="29"/>
      <c r="L9" s="29"/>
    </row>
    <row r="10" spans="1:13" s="25" customFormat="1" ht="6.75" customHeight="1">
      <c r="A10" s="31"/>
      <c r="C10" s="34"/>
      <c r="D10" s="33"/>
      <c r="E10" s="28"/>
      <c r="F10" s="34"/>
      <c r="G10" s="31"/>
      <c r="H10" s="35"/>
      <c r="I10" s="35"/>
      <c r="J10" s="36"/>
      <c r="K10" s="35"/>
      <c r="L10" s="35"/>
      <c r="M10" s="31"/>
    </row>
    <row r="11" spans="1:13" s="25" customFormat="1" ht="20.100000000000001" customHeight="1">
      <c r="A11" s="31"/>
      <c r="B11" s="31"/>
      <c r="C11" s="37" t="s">
        <v>7</v>
      </c>
      <c r="D11" s="38"/>
      <c r="E11" s="39"/>
      <c r="G11" s="31"/>
      <c r="H11" s="35"/>
      <c r="I11" s="35"/>
      <c r="J11" s="36"/>
      <c r="K11" s="35"/>
      <c r="L11" s="35"/>
      <c r="M11" s="31"/>
    </row>
    <row r="12" spans="1:13" s="40" customFormat="1" ht="20.100000000000001" customHeight="1">
      <c r="C12" s="37" t="s">
        <v>8</v>
      </c>
      <c r="D12" s="41"/>
      <c r="E12" s="42"/>
      <c r="H12" s="43"/>
      <c r="I12" s="43"/>
      <c r="J12" s="44"/>
      <c r="K12" s="43"/>
      <c r="L12" s="43"/>
    </row>
    <row r="13" spans="1:13" s="40" customFormat="1" ht="6.75" customHeight="1">
      <c r="C13" s="37"/>
      <c r="D13" s="41"/>
      <c r="E13" s="42"/>
      <c r="H13" s="43"/>
      <c r="I13" s="43"/>
      <c r="J13" s="44"/>
      <c r="K13" s="43"/>
      <c r="L13" s="43"/>
    </row>
    <row r="14" spans="1:13" s="40" customFormat="1" ht="9.75" customHeight="1">
      <c r="C14" s="47"/>
      <c r="D14" s="41"/>
      <c r="E14" s="42"/>
      <c r="F14" s="37"/>
      <c r="H14" s="43"/>
      <c r="I14" s="43"/>
      <c r="J14" s="44"/>
      <c r="K14" s="43"/>
      <c r="L14" s="43"/>
    </row>
    <row r="15" spans="1:13" s="40" customFormat="1" ht="20.100000000000001" customHeight="1">
      <c r="B15" s="47" t="s">
        <v>9</v>
      </c>
      <c r="C15" s="47"/>
      <c r="D15" s="41"/>
      <c r="E15" s="42"/>
      <c r="F15" s="37"/>
      <c r="H15" s="43"/>
      <c r="I15" s="43"/>
      <c r="J15" s="44"/>
      <c r="K15" s="43"/>
      <c r="L15" s="43"/>
    </row>
    <row r="16" spans="1:13" s="40" customFormat="1" ht="20.100000000000001" customHeight="1">
      <c r="B16" s="47" t="s">
        <v>10</v>
      </c>
      <c r="C16" s="47"/>
      <c r="D16" s="41"/>
      <c r="E16" s="42"/>
      <c r="F16" s="37"/>
      <c r="H16" s="43"/>
      <c r="I16" s="43"/>
      <c r="J16" s="44"/>
      <c r="K16" s="43"/>
      <c r="L16" s="43"/>
    </row>
    <row r="17" spans="1:13" s="40" customFormat="1" ht="8.25" customHeight="1">
      <c r="B17" s="47"/>
      <c r="C17" s="47"/>
      <c r="D17" s="41"/>
      <c r="E17" s="42"/>
      <c r="F17" s="37"/>
      <c r="H17" s="43"/>
      <c r="I17" s="43"/>
      <c r="J17" s="44"/>
      <c r="K17" s="43"/>
      <c r="L17" s="43"/>
    </row>
    <row r="18" spans="1:13" s="40" customFormat="1" ht="20.100000000000001" customHeight="1">
      <c r="B18" s="47" t="s">
        <v>11</v>
      </c>
      <c r="C18" s="47"/>
      <c r="D18" s="41"/>
      <c r="E18" s="42"/>
      <c r="F18" s="37"/>
      <c r="H18" s="43"/>
      <c r="I18" s="43"/>
      <c r="J18" s="44"/>
      <c r="K18" s="43"/>
      <c r="L18" s="43"/>
    </row>
    <row r="19" spans="1:13" s="40" customFormat="1" ht="8.25" customHeight="1">
      <c r="B19" s="47"/>
      <c r="C19" s="47"/>
      <c r="D19" s="41"/>
      <c r="E19" s="42"/>
      <c r="F19" s="37"/>
      <c r="H19" s="43"/>
      <c r="I19" s="43"/>
      <c r="J19" s="44"/>
      <c r="K19" s="43"/>
      <c r="L19" s="43"/>
    </row>
    <row r="20" spans="1:13" s="40" customFormat="1" ht="19.5" customHeight="1">
      <c r="B20" s="48" t="s">
        <v>12</v>
      </c>
      <c r="C20" s="47"/>
      <c r="D20" s="49"/>
      <c r="E20" s="42"/>
      <c r="F20" s="37"/>
      <c r="H20" s="43"/>
      <c r="I20" s="43"/>
      <c r="J20" s="44"/>
      <c r="K20" s="43"/>
      <c r="L20" s="43"/>
    </row>
    <row r="21" spans="1:13" s="40" customFormat="1" ht="19.5" customHeight="1">
      <c r="B21" s="48" t="s">
        <v>13</v>
      </c>
      <c r="C21" s="47"/>
      <c r="D21" s="49"/>
      <c r="E21" s="42"/>
      <c r="F21" s="37"/>
      <c r="H21" s="43"/>
      <c r="I21" s="43"/>
      <c r="J21" s="44"/>
      <c r="K21" s="43"/>
      <c r="L21" s="43"/>
    </row>
    <row r="22" spans="1:13" s="40" customFormat="1" ht="3.75" customHeight="1">
      <c r="C22" s="47"/>
      <c r="D22" s="49"/>
      <c r="E22" s="42"/>
      <c r="F22" s="37"/>
      <c r="H22" s="43"/>
      <c r="I22" s="43"/>
      <c r="J22" s="44"/>
      <c r="K22" s="43"/>
      <c r="L22" s="43"/>
    </row>
    <row r="23" spans="1:13" s="1" customFormat="1" ht="10.5" customHeight="1">
      <c r="A23" s="195"/>
      <c r="B23" s="196"/>
      <c r="C23" s="197"/>
      <c r="D23" s="8"/>
      <c r="E23" s="9"/>
      <c r="F23" s="198"/>
      <c r="G23" s="196"/>
      <c r="H23" s="199"/>
      <c r="I23" s="199"/>
      <c r="J23" s="200"/>
      <c r="K23" s="199"/>
      <c r="L23" s="201"/>
    </row>
    <row r="24" spans="1:13" s="1" customFormat="1" ht="20.100000000000001" customHeight="1" thickBot="1">
      <c r="A24" s="764" t="s">
        <v>156</v>
      </c>
      <c r="B24" s="765"/>
      <c r="C24" s="765"/>
      <c r="D24" s="766"/>
      <c r="E24" s="55"/>
      <c r="F24" s="202"/>
      <c r="G24" s="202"/>
      <c r="H24" s="203"/>
      <c r="I24" s="203"/>
      <c r="J24" s="204"/>
      <c r="K24" s="203"/>
      <c r="L24" s="205"/>
      <c r="M24" s="59">
        <v>45761</v>
      </c>
    </row>
    <row r="25" spans="1:13" s="129" customFormat="1" ht="20.100000000000001" customHeight="1" thickTop="1" thickBot="1">
      <c r="A25" s="206"/>
      <c r="B25" s="206"/>
      <c r="C25" s="207"/>
      <c r="D25" s="132"/>
      <c r="E25" s="208"/>
      <c r="F25" s="132"/>
      <c r="G25" s="132"/>
      <c r="H25" s="209"/>
      <c r="I25" s="210" t="s">
        <v>15</v>
      </c>
      <c r="J25" s="211"/>
      <c r="K25" s="209"/>
      <c r="L25" s="209"/>
      <c r="M25" s="132"/>
    </row>
    <row r="26" spans="1:13" s="60" customFormat="1" ht="20.100000000000001" customHeight="1" thickTop="1" thickBot="1">
      <c r="A26" s="212" t="s">
        <v>16</v>
      </c>
      <c r="B26" s="213" t="s">
        <v>17</v>
      </c>
      <c r="C26" s="757" t="s">
        <v>18</v>
      </c>
      <c r="D26" s="757"/>
      <c r="E26" s="214"/>
      <c r="F26" s="213" t="s">
        <v>64</v>
      </c>
      <c r="G26" s="213" t="s">
        <v>65</v>
      </c>
      <c r="H26" s="215" t="s">
        <v>21</v>
      </c>
      <c r="I26" s="215" t="s">
        <v>22</v>
      </c>
      <c r="J26" s="216"/>
      <c r="K26" s="215"/>
      <c r="L26" s="215" t="s">
        <v>23</v>
      </c>
      <c r="M26" s="217" t="s">
        <v>24</v>
      </c>
    </row>
    <row r="27" spans="1:13" ht="19.899999999999999" customHeight="1">
      <c r="A27" s="218" t="s">
        <v>157</v>
      </c>
      <c r="B27" s="219" t="s">
        <v>158</v>
      </c>
      <c r="C27" s="220">
        <v>13010</v>
      </c>
      <c r="D27" s="221"/>
      <c r="E27" s="222"/>
      <c r="F27" s="223"/>
      <c r="G27" s="223"/>
      <c r="H27" s="224"/>
      <c r="I27" s="224" t="str">
        <f>IF(ROUND(H27*1.1,0)=0,"",ROUND(H27*1.1,0))</f>
        <v/>
      </c>
      <c r="J27" s="223"/>
      <c r="K27" s="225" t="str">
        <f>IF(ROUND(H27*0.9,0)=0,"",ROUND(H27*0.9,0))</f>
        <v/>
      </c>
      <c r="L27" s="224" t="str">
        <f>IFERROR(ROUND(K27*1.1,0),"")</f>
        <v/>
      </c>
      <c r="M27" s="226"/>
    </row>
    <row r="28" spans="1:13" ht="19.899999999999999" customHeight="1">
      <c r="A28" s="227" t="s">
        <v>159</v>
      </c>
      <c r="B28" s="228" t="s">
        <v>160</v>
      </c>
      <c r="C28" s="229">
        <v>13030</v>
      </c>
      <c r="D28" s="230"/>
      <c r="E28" s="231"/>
      <c r="F28" s="232" t="s">
        <v>161</v>
      </c>
      <c r="G28" s="232" t="s">
        <v>162</v>
      </c>
      <c r="H28" s="233">
        <v>2900</v>
      </c>
      <c r="I28" s="233">
        <f>IF(ROUND(H28*1.1,0)=0,"",ROUND(H28*1.1,0))</f>
        <v>3190</v>
      </c>
      <c r="J28" s="232"/>
      <c r="K28" s="234">
        <f>IF(ROUND(H28*0.9,0)=0,"",ROUND(H28*0.9,0))</f>
        <v>2610</v>
      </c>
      <c r="L28" s="233">
        <f>IFERROR(ROUND(K28*1.1,0),"")</f>
        <v>2871</v>
      </c>
      <c r="M28" s="235"/>
    </row>
    <row r="29" spans="1:13" ht="19.899999999999999" customHeight="1" thickBot="1">
      <c r="A29" s="236"/>
      <c r="B29" s="237"/>
      <c r="C29" s="238"/>
      <c r="D29" s="239"/>
      <c r="E29" s="240"/>
      <c r="F29" s="241"/>
      <c r="G29" s="241"/>
      <c r="H29" s="242"/>
      <c r="I29" s="242"/>
      <c r="J29" s="241"/>
      <c r="K29" s="243"/>
      <c r="L29" s="242"/>
      <c r="M29" s="244"/>
    </row>
    <row r="30" spans="1:13" ht="19.899999999999999" customHeight="1" thickTop="1">
      <c r="A30" s="183"/>
      <c r="B30" s="183"/>
    </row>
    <row r="31" spans="1:13" s="60" customFormat="1" ht="20.100000000000001" customHeight="1" thickBot="1">
      <c r="A31" s="56"/>
      <c r="B31" s="56"/>
      <c r="C31" s="101"/>
      <c r="D31" s="56"/>
      <c r="E31" s="52"/>
      <c r="F31" s="56"/>
      <c r="G31" s="56"/>
      <c r="H31" s="53"/>
      <c r="I31" s="53"/>
      <c r="J31" s="56"/>
      <c r="K31" s="56"/>
      <c r="L31" s="53"/>
      <c r="M31" s="56"/>
    </row>
    <row r="32" spans="1:13" s="112" customFormat="1" ht="20.100000000000001" customHeight="1" thickTop="1" thickBot="1">
      <c r="A32" s="754" t="s">
        <v>163</v>
      </c>
      <c r="B32" s="755"/>
      <c r="C32" s="755"/>
      <c r="D32" s="756"/>
      <c r="E32" s="102"/>
      <c r="F32" s="103"/>
      <c r="G32" s="103"/>
      <c r="H32" s="104"/>
      <c r="I32" s="104"/>
      <c r="J32" s="105"/>
      <c r="K32" s="104"/>
      <c r="L32" s="104"/>
      <c r="M32" s="56"/>
    </row>
    <row r="33" spans="1:13" s="112" customFormat="1" ht="20.100000000000001" customHeight="1" thickTop="1" thickBot="1">
      <c r="A33" s="106"/>
      <c r="B33" s="106"/>
      <c r="C33" s="107"/>
      <c r="D33" s="107"/>
      <c r="E33" s="102"/>
      <c r="F33" s="103"/>
      <c r="G33" s="103"/>
      <c r="H33" s="104"/>
      <c r="I33" s="104"/>
      <c r="J33" s="105"/>
      <c r="K33" s="104"/>
      <c r="L33" s="104"/>
      <c r="M33" s="56"/>
    </row>
    <row r="34" spans="1:13" s="60" customFormat="1" ht="20.100000000000001" customHeight="1" thickTop="1" thickBot="1">
      <c r="A34" s="212" t="s">
        <v>16</v>
      </c>
      <c r="B34" s="213" t="s">
        <v>17</v>
      </c>
      <c r="C34" s="757" t="s">
        <v>18</v>
      </c>
      <c r="D34" s="757"/>
      <c r="E34" s="214"/>
      <c r="F34" s="213" t="s">
        <v>64</v>
      </c>
      <c r="G34" s="213" t="s">
        <v>65</v>
      </c>
      <c r="H34" s="215" t="s">
        <v>21</v>
      </c>
      <c r="I34" s="215" t="s">
        <v>22</v>
      </c>
      <c r="J34" s="216"/>
      <c r="K34" s="215"/>
      <c r="L34" s="215" t="s">
        <v>23</v>
      </c>
      <c r="M34" s="217" t="s">
        <v>24</v>
      </c>
    </row>
    <row r="35" spans="1:13" ht="19.899999999999999" customHeight="1">
      <c r="A35" s="218" t="s">
        <v>164</v>
      </c>
      <c r="B35" s="219" t="s">
        <v>165</v>
      </c>
      <c r="C35" s="220">
        <v>13060</v>
      </c>
      <c r="D35" s="221"/>
      <c r="E35" s="222"/>
      <c r="F35" s="223"/>
      <c r="G35" s="223"/>
      <c r="H35" s="224"/>
      <c r="I35" s="224" t="str">
        <f t="shared" ref="I35:I74" si="0">IF(ROUND(H35*1.1,0)=0,"",ROUND(H35*1.1,0))</f>
        <v/>
      </c>
      <c r="J35" s="223"/>
      <c r="K35" s="225" t="str">
        <f t="shared" ref="K35:K63" si="1">IF(ROUND(H35*0.9,0)=0,"",ROUND(H35*0.9,0))</f>
        <v/>
      </c>
      <c r="L35" s="224" t="str">
        <f t="shared" ref="L35:L74" si="2">IFERROR(ROUND(K35*1.1,0),"")</f>
        <v/>
      </c>
      <c r="M35" s="226"/>
    </row>
    <row r="36" spans="1:13" ht="19.899999999999999" customHeight="1">
      <c r="A36" s="227" t="s">
        <v>166</v>
      </c>
      <c r="B36" s="228" t="s">
        <v>165</v>
      </c>
      <c r="C36" s="229">
        <v>13070</v>
      </c>
      <c r="D36" s="230"/>
      <c r="E36" s="231"/>
      <c r="F36" s="232"/>
      <c r="G36" s="232"/>
      <c r="H36" s="233"/>
      <c r="I36" s="233" t="str">
        <f t="shared" si="0"/>
        <v/>
      </c>
      <c r="J36" s="232"/>
      <c r="K36" s="234" t="str">
        <f t="shared" si="1"/>
        <v/>
      </c>
      <c r="L36" s="233" t="str">
        <f t="shared" si="2"/>
        <v/>
      </c>
      <c r="M36" s="235"/>
    </row>
    <row r="37" spans="1:13" ht="19.899999999999999" customHeight="1">
      <c r="A37" s="227" t="s">
        <v>167</v>
      </c>
      <c r="B37" s="228" t="s">
        <v>168</v>
      </c>
      <c r="C37" s="229">
        <v>13110</v>
      </c>
      <c r="D37" s="230"/>
      <c r="E37" s="231"/>
      <c r="F37" s="232"/>
      <c r="G37" s="232"/>
      <c r="H37" s="233"/>
      <c r="I37" s="233" t="str">
        <f t="shared" si="0"/>
        <v/>
      </c>
      <c r="J37" s="232"/>
      <c r="K37" s="234" t="str">
        <f t="shared" si="1"/>
        <v/>
      </c>
      <c r="L37" s="233" t="str">
        <f t="shared" si="2"/>
        <v/>
      </c>
      <c r="M37" s="235"/>
    </row>
    <row r="38" spans="1:13" ht="19.899999999999999" customHeight="1">
      <c r="A38" s="227" t="s">
        <v>169</v>
      </c>
      <c r="B38" s="228" t="s">
        <v>170</v>
      </c>
      <c r="C38" s="229">
        <v>13130</v>
      </c>
      <c r="D38" s="230"/>
      <c r="E38" s="231"/>
      <c r="F38" s="232"/>
      <c r="G38" s="232"/>
      <c r="H38" s="233"/>
      <c r="I38" s="233" t="str">
        <f t="shared" si="0"/>
        <v/>
      </c>
      <c r="J38" s="232"/>
      <c r="K38" s="234" t="str">
        <f t="shared" si="1"/>
        <v/>
      </c>
      <c r="L38" s="233" t="str">
        <f t="shared" si="2"/>
        <v/>
      </c>
      <c r="M38" s="235"/>
    </row>
    <row r="39" spans="1:13" ht="19.899999999999999" customHeight="1">
      <c r="A39" s="227" t="s">
        <v>171</v>
      </c>
      <c r="B39" s="228" t="s">
        <v>172</v>
      </c>
      <c r="C39" s="229">
        <v>13140</v>
      </c>
      <c r="D39" s="230"/>
      <c r="E39" s="231"/>
      <c r="F39" s="232"/>
      <c r="G39" s="232"/>
      <c r="H39" s="233"/>
      <c r="I39" s="233" t="str">
        <f t="shared" si="0"/>
        <v/>
      </c>
      <c r="J39" s="232"/>
      <c r="K39" s="234" t="str">
        <f t="shared" si="1"/>
        <v/>
      </c>
      <c r="L39" s="233" t="str">
        <f t="shared" si="2"/>
        <v/>
      </c>
      <c r="M39" s="235"/>
    </row>
    <row r="40" spans="1:13" ht="19.899999999999999" customHeight="1">
      <c r="A40" s="227" t="s">
        <v>173</v>
      </c>
      <c r="B40" s="228" t="s">
        <v>53</v>
      </c>
      <c r="C40" s="229">
        <v>13150</v>
      </c>
      <c r="D40" s="230"/>
      <c r="E40" s="231"/>
      <c r="F40" s="232"/>
      <c r="G40" s="232"/>
      <c r="H40" s="233"/>
      <c r="I40" s="233" t="str">
        <f t="shared" si="0"/>
        <v/>
      </c>
      <c r="J40" s="232"/>
      <c r="K40" s="234" t="str">
        <f t="shared" si="1"/>
        <v/>
      </c>
      <c r="L40" s="233" t="str">
        <f t="shared" si="2"/>
        <v/>
      </c>
      <c r="M40" s="235"/>
    </row>
    <row r="41" spans="1:13" ht="19.899999999999999" customHeight="1">
      <c r="A41" s="227" t="s">
        <v>174</v>
      </c>
      <c r="B41" s="228" t="s">
        <v>175</v>
      </c>
      <c r="C41" s="229">
        <v>13160</v>
      </c>
      <c r="D41" s="230"/>
      <c r="E41" s="231"/>
      <c r="F41" s="232"/>
      <c r="G41" s="232"/>
      <c r="H41" s="233"/>
      <c r="I41" s="233" t="str">
        <f t="shared" si="0"/>
        <v/>
      </c>
      <c r="J41" s="232"/>
      <c r="K41" s="234" t="str">
        <f t="shared" si="1"/>
        <v/>
      </c>
      <c r="L41" s="233" t="str">
        <f t="shared" si="2"/>
        <v/>
      </c>
      <c r="M41" s="235"/>
    </row>
    <row r="42" spans="1:13" ht="19.899999999999999" customHeight="1">
      <c r="A42" s="227" t="s">
        <v>176</v>
      </c>
      <c r="B42" s="228" t="s">
        <v>172</v>
      </c>
      <c r="C42" s="229">
        <v>13170</v>
      </c>
      <c r="D42" s="230"/>
      <c r="E42" s="231"/>
      <c r="F42" s="232" t="s">
        <v>177</v>
      </c>
      <c r="G42" s="232" t="s">
        <v>178</v>
      </c>
      <c r="H42" s="233">
        <v>2100</v>
      </c>
      <c r="I42" s="233">
        <f t="shared" si="0"/>
        <v>2310</v>
      </c>
      <c r="J42" s="232"/>
      <c r="K42" s="234">
        <f t="shared" si="1"/>
        <v>1890</v>
      </c>
      <c r="L42" s="233">
        <f t="shared" si="2"/>
        <v>2079</v>
      </c>
      <c r="M42" s="235"/>
    </row>
    <row r="43" spans="1:13" ht="19.899999999999999" customHeight="1">
      <c r="A43" s="227" t="s">
        <v>179</v>
      </c>
      <c r="B43" s="228" t="s">
        <v>165</v>
      </c>
      <c r="C43" s="229">
        <v>13180</v>
      </c>
      <c r="D43" s="230"/>
      <c r="E43" s="231"/>
      <c r="F43" s="232"/>
      <c r="G43" s="232"/>
      <c r="H43" s="233"/>
      <c r="I43" s="233" t="str">
        <f t="shared" si="0"/>
        <v/>
      </c>
      <c r="J43" s="232"/>
      <c r="K43" s="234" t="str">
        <f t="shared" si="1"/>
        <v/>
      </c>
      <c r="L43" s="233" t="str">
        <f t="shared" si="2"/>
        <v/>
      </c>
      <c r="M43" s="235"/>
    </row>
    <row r="44" spans="1:13" ht="19.899999999999999" customHeight="1">
      <c r="A44" s="227" t="s">
        <v>180</v>
      </c>
      <c r="B44" s="228" t="s">
        <v>181</v>
      </c>
      <c r="C44" s="229">
        <v>13190</v>
      </c>
      <c r="D44" s="230"/>
      <c r="E44" s="231"/>
      <c r="F44" s="232"/>
      <c r="G44" s="232"/>
      <c r="H44" s="233"/>
      <c r="I44" s="233" t="str">
        <f t="shared" si="0"/>
        <v/>
      </c>
      <c r="J44" s="232"/>
      <c r="K44" s="234" t="str">
        <f t="shared" si="1"/>
        <v/>
      </c>
      <c r="L44" s="233" t="str">
        <f t="shared" si="2"/>
        <v/>
      </c>
      <c r="M44" s="235"/>
    </row>
    <row r="45" spans="1:13" ht="19.899999999999999" customHeight="1">
      <c r="A45" s="227" t="s">
        <v>182</v>
      </c>
      <c r="B45" s="228" t="s">
        <v>172</v>
      </c>
      <c r="C45" s="229">
        <v>13200</v>
      </c>
      <c r="D45" s="230"/>
      <c r="E45" s="231"/>
      <c r="F45" s="232"/>
      <c r="G45" s="232"/>
      <c r="H45" s="233"/>
      <c r="I45" s="233" t="str">
        <f t="shared" si="0"/>
        <v/>
      </c>
      <c r="J45" s="232"/>
      <c r="K45" s="234" t="str">
        <f t="shared" si="1"/>
        <v/>
      </c>
      <c r="L45" s="233" t="str">
        <f t="shared" si="2"/>
        <v/>
      </c>
      <c r="M45" s="235"/>
    </row>
    <row r="46" spans="1:13" ht="19.899999999999999" customHeight="1">
      <c r="A46" s="227" t="s">
        <v>183</v>
      </c>
      <c r="B46" s="228" t="s">
        <v>184</v>
      </c>
      <c r="C46" s="229">
        <v>13230</v>
      </c>
      <c r="D46" s="230"/>
      <c r="E46" s="231"/>
      <c r="F46" s="232"/>
      <c r="G46" s="232"/>
      <c r="H46" s="233"/>
      <c r="I46" s="233" t="str">
        <f t="shared" si="0"/>
        <v/>
      </c>
      <c r="J46" s="232"/>
      <c r="K46" s="234" t="str">
        <f t="shared" si="1"/>
        <v/>
      </c>
      <c r="L46" s="233" t="str">
        <f t="shared" si="2"/>
        <v/>
      </c>
      <c r="M46" s="235"/>
    </row>
    <row r="47" spans="1:13" ht="19.899999999999999" customHeight="1">
      <c r="A47" s="227" t="s">
        <v>185</v>
      </c>
      <c r="B47" s="228" t="s">
        <v>186</v>
      </c>
      <c r="C47" s="229">
        <v>13240</v>
      </c>
      <c r="D47" s="230"/>
      <c r="E47" s="231"/>
      <c r="F47" s="232"/>
      <c r="G47" s="232"/>
      <c r="H47" s="233"/>
      <c r="I47" s="233" t="str">
        <f t="shared" si="0"/>
        <v/>
      </c>
      <c r="J47" s="232"/>
      <c r="K47" s="234" t="str">
        <f t="shared" si="1"/>
        <v/>
      </c>
      <c r="L47" s="233" t="str">
        <f t="shared" si="2"/>
        <v/>
      </c>
      <c r="M47" s="235"/>
    </row>
    <row r="48" spans="1:13" ht="19.899999999999999" customHeight="1">
      <c r="A48" s="227" t="s">
        <v>187</v>
      </c>
      <c r="B48" s="228" t="s">
        <v>188</v>
      </c>
      <c r="C48" s="229">
        <v>13250</v>
      </c>
      <c r="D48" s="230"/>
      <c r="E48" s="231"/>
      <c r="F48" s="232" t="s">
        <v>189</v>
      </c>
      <c r="G48" s="232" t="s">
        <v>190</v>
      </c>
      <c r="H48" s="233">
        <v>1900</v>
      </c>
      <c r="I48" s="233">
        <f t="shared" si="0"/>
        <v>2090</v>
      </c>
      <c r="J48" s="232"/>
      <c r="K48" s="234">
        <f t="shared" si="1"/>
        <v>1710</v>
      </c>
      <c r="L48" s="233">
        <f t="shared" si="2"/>
        <v>1881</v>
      </c>
      <c r="M48" s="235"/>
    </row>
    <row r="49" spans="1:13" ht="19.899999999999999" customHeight="1">
      <c r="A49" s="227" t="s">
        <v>191</v>
      </c>
      <c r="B49" s="228" t="s">
        <v>192</v>
      </c>
      <c r="C49" s="229">
        <v>13280</v>
      </c>
      <c r="D49" s="230"/>
      <c r="E49" s="231"/>
      <c r="F49" s="232"/>
      <c r="G49" s="232"/>
      <c r="H49" s="233"/>
      <c r="I49" s="233" t="str">
        <f t="shared" si="0"/>
        <v/>
      </c>
      <c r="J49" s="232"/>
      <c r="K49" s="234" t="str">
        <f t="shared" si="1"/>
        <v/>
      </c>
      <c r="L49" s="233" t="str">
        <f t="shared" si="2"/>
        <v/>
      </c>
      <c r="M49" s="235"/>
    </row>
    <row r="50" spans="1:13" ht="19.899999999999999" customHeight="1">
      <c r="A50" s="227" t="s">
        <v>193</v>
      </c>
      <c r="B50" s="228" t="s">
        <v>194</v>
      </c>
      <c r="C50" s="229">
        <v>13290</v>
      </c>
      <c r="D50" s="230"/>
      <c r="E50" s="231"/>
      <c r="F50" s="232" t="s">
        <v>195</v>
      </c>
      <c r="G50" s="232" t="s">
        <v>196</v>
      </c>
      <c r="H50" s="233">
        <v>2800</v>
      </c>
      <c r="I50" s="233">
        <f t="shared" si="0"/>
        <v>3080</v>
      </c>
      <c r="J50" s="232"/>
      <c r="K50" s="234">
        <f t="shared" si="1"/>
        <v>2520</v>
      </c>
      <c r="L50" s="233">
        <f t="shared" si="2"/>
        <v>2772</v>
      </c>
      <c r="M50" s="235"/>
    </row>
    <row r="51" spans="1:13" ht="19.899999999999999" customHeight="1">
      <c r="A51" s="227" t="s">
        <v>197</v>
      </c>
      <c r="B51" s="228" t="s">
        <v>175</v>
      </c>
      <c r="C51" s="229">
        <v>13310</v>
      </c>
      <c r="D51" s="230"/>
      <c r="E51" s="231"/>
      <c r="F51" s="232"/>
      <c r="G51" s="232"/>
      <c r="H51" s="233"/>
      <c r="I51" s="233" t="str">
        <f t="shared" si="0"/>
        <v/>
      </c>
      <c r="J51" s="232"/>
      <c r="K51" s="234" t="str">
        <f t="shared" si="1"/>
        <v/>
      </c>
      <c r="L51" s="233" t="str">
        <f t="shared" si="2"/>
        <v/>
      </c>
      <c r="M51" s="235"/>
    </row>
    <row r="52" spans="1:13" ht="19.899999999999999" customHeight="1">
      <c r="A52" s="227" t="s">
        <v>198</v>
      </c>
      <c r="B52" s="228" t="s">
        <v>188</v>
      </c>
      <c r="C52" s="229">
        <v>13320</v>
      </c>
      <c r="D52" s="230"/>
      <c r="E52" s="231"/>
      <c r="F52" s="232" t="s">
        <v>199</v>
      </c>
      <c r="G52" s="232" t="s">
        <v>178</v>
      </c>
      <c r="H52" s="233">
        <v>2200</v>
      </c>
      <c r="I52" s="233">
        <f t="shared" si="0"/>
        <v>2420</v>
      </c>
      <c r="J52" s="232"/>
      <c r="K52" s="234">
        <f t="shared" si="1"/>
        <v>1980</v>
      </c>
      <c r="L52" s="233">
        <f t="shared" si="2"/>
        <v>2178</v>
      </c>
      <c r="M52" s="235"/>
    </row>
    <row r="53" spans="1:13" ht="19.899999999999999" customHeight="1">
      <c r="A53" s="227" t="s">
        <v>200</v>
      </c>
      <c r="B53" s="228" t="s">
        <v>201</v>
      </c>
      <c r="C53" s="229">
        <v>13330</v>
      </c>
      <c r="D53" s="230"/>
      <c r="E53" s="231"/>
      <c r="F53" s="232"/>
      <c r="G53" s="232"/>
      <c r="H53" s="233"/>
      <c r="I53" s="233" t="str">
        <f t="shared" si="0"/>
        <v/>
      </c>
      <c r="J53" s="232"/>
      <c r="K53" s="234" t="str">
        <f t="shared" si="1"/>
        <v/>
      </c>
      <c r="L53" s="233" t="str">
        <f t="shared" si="2"/>
        <v/>
      </c>
      <c r="M53" s="235"/>
    </row>
    <row r="54" spans="1:13" ht="19.899999999999999" customHeight="1">
      <c r="A54" s="227" t="s">
        <v>202</v>
      </c>
      <c r="B54" s="228" t="s">
        <v>203</v>
      </c>
      <c r="C54" s="229">
        <v>13410</v>
      </c>
      <c r="D54" s="230"/>
      <c r="E54" s="231" t="s">
        <v>204</v>
      </c>
      <c r="F54" s="232" t="s">
        <v>205</v>
      </c>
      <c r="G54" s="232" t="s">
        <v>206</v>
      </c>
      <c r="H54" s="233">
        <v>2200</v>
      </c>
      <c r="I54" s="233">
        <f t="shared" si="0"/>
        <v>2420</v>
      </c>
      <c r="J54" s="232"/>
      <c r="K54" s="234">
        <f t="shared" si="1"/>
        <v>1980</v>
      </c>
      <c r="L54" s="233">
        <f t="shared" si="2"/>
        <v>2178</v>
      </c>
      <c r="M54" s="235"/>
    </row>
    <row r="55" spans="1:13" ht="19.899999999999999" customHeight="1">
      <c r="A55" s="227" t="s">
        <v>207</v>
      </c>
      <c r="B55" s="228" t="s">
        <v>81</v>
      </c>
      <c r="C55" s="245">
        <v>10620</v>
      </c>
      <c r="D55" s="230"/>
      <c r="E55" s="231" t="s">
        <v>54</v>
      </c>
      <c r="F55" s="232" t="s">
        <v>82</v>
      </c>
      <c r="G55" s="232" t="s">
        <v>83</v>
      </c>
      <c r="H55" s="233">
        <v>1900</v>
      </c>
      <c r="I55" s="233">
        <f t="shared" si="0"/>
        <v>2090</v>
      </c>
      <c r="J55" s="232"/>
      <c r="K55" s="234">
        <f t="shared" si="1"/>
        <v>1710</v>
      </c>
      <c r="L55" s="233">
        <f t="shared" si="2"/>
        <v>1881</v>
      </c>
      <c r="M55" s="235"/>
    </row>
    <row r="56" spans="1:13" ht="19.899999999999999" customHeight="1">
      <c r="A56" s="227" t="s">
        <v>208</v>
      </c>
      <c r="B56" s="228" t="s">
        <v>34</v>
      </c>
      <c r="C56" s="229">
        <v>13430</v>
      </c>
      <c r="D56" s="230"/>
      <c r="E56" s="231"/>
      <c r="F56" s="232"/>
      <c r="G56" s="232"/>
      <c r="H56" s="233"/>
      <c r="I56" s="233" t="str">
        <f t="shared" si="0"/>
        <v/>
      </c>
      <c r="J56" s="232"/>
      <c r="K56" s="234" t="str">
        <f t="shared" si="1"/>
        <v/>
      </c>
      <c r="L56" s="233" t="str">
        <f t="shared" si="2"/>
        <v/>
      </c>
      <c r="M56" s="235"/>
    </row>
    <row r="57" spans="1:13" ht="19.899999999999999" customHeight="1">
      <c r="A57" s="227" t="s">
        <v>209</v>
      </c>
      <c r="B57" s="228" t="s">
        <v>203</v>
      </c>
      <c r="C57" s="245">
        <v>13410</v>
      </c>
      <c r="D57" s="230"/>
      <c r="E57" s="231" t="s">
        <v>204</v>
      </c>
      <c r="F57" s="232" t="s">
        <v>205</v>
      </c>
      <c r="G57" s="232" t="s">
        <v>206</v>
      </c>
      <c r="H57" s="233">
        <v>2200</v>
      </c>
      <c r="I57" s="233">
        <f t="shared" si="0"/>
        <v>2420</v>
      </c>
      <c r="J57" s="232"/>
      <c r="K57" s="234">
        <f t="shared" si="1"/>
        <v>1980</v>
      </c>
      <c r="L57" s="233">
        <f t="shared" si="2"/>
        <v>2178</v>
      </c>
      <c r="M57" s="235"/>
    </row>
    <row r="58" spans="1:13" ht="19.899999999999999" customHeight="1">
      <c r="A58" s="227" t="s">
        <v>210</v>
      </c>
      <c r="B58" s="228" t="s">
        <v>211</v>
      </c>
      <c r="C58" s="229">
        <v>13450</v>
      </c>
      <c r="D58" s="230"/>
      <c r="E58" s="231"/>
      <c r="F58" s="232"/>
      <c r="G58" s="232"/>
      <c r="H58" s="233"/>
      <c r="I58" s="233" t="str">
        <f t="shared" si="0"/>
        <v/>
      </c>
      <c r="J58" s="232"/>
      <c r="K58" s="234" t="str">
        <f t="shared" si="1"/>
        <v/>
      </c>
      <c r="L58" s="233" t="str">
        <f t="shared" si="2"/>
        <v/>
      </c>
      <c r="M58" s="235"/>
    </row>
    <row r="59" spans="1:13" ht="19.899999999999999" customHeight="1">
      <c r="A59" s="227" t="s">
        <v>210</v>
      </c>
      <c r="B59" s="228" t="s">
        <v>201</v>
      </c>
      <c r="C59" s="229">
        <v>13460</v>
      </c>
      <c r="D59" s="230"/>
      <c r="E59" s="231"/>
      <c r="F59" s="232" t="s">
        <v>212</v>
      </c>
      <c r="G59" s="232" t="s">
        <v>213</v>
      </c>
      <c r="H59" s="233">
        <v>2500</v>
      </c>
      <c r="I59" s="233">
        <f t="shared" si="0"/>
        <v>2750</v>
      </c>
      <c r="J59" s="232"/>
      <c r="K59" s="234">
        <f t="shared" si="1"/>
        <v>2250</v>
      </c>
      <c r="L59" s="233">
        <f t="shared" si="2"/>
        <v>2475</v>
      </c>
      <c r="M59" s="235"/>
    </row>
    <row r="60" spans="1:13" ht="19.899999999999999" customHeight="1">
      <c r="A60" s="227" t="s">
        <v>214</v>
      </c>
      <c r="B60" s="228" t="s">
        <v>215</v>
      </c>
      <c r="C60" s="229">
        <v>13520</v>
      </c>
      <c r="D60" s="230"/>
      <c r="E60" s="231"/>
      <c r="F60" s="232"/>
      <c r="G60" s="232"/>
      <c r="H60" s="233"/>
      <c r="I60" s="233" t="str">
        <f t="shared" si="0"/>
        <v/>
      </c>
      <c r="J60" s="232"/>
      <c r="K60" s="234" t="str">
        <f t="shared" si="1"/>
        <v/>
      </c>
      <c r="L60" s="233" t="str">
        <f t="shared" si="2"/>
        <v/>
      </c>
      <c r="M60" s="235"/>
    </row>
    <row r="61" spans="1:13" ht="19.899999999999999" customHeight="1">
      <c r="A61" s="227" t="s">
        <v>216</v>
      </c>
      <c r="B61" s="228" t="s">
        <v>211</v>
      </c>
      <c r="C61" s="229">
        <v>13530</v>
      </c>
      <c r="D61" s="230"/>
      <c r="E61" s="231"/>
      <c r="F61" s="232"/>
      <c r="G61" s="232"/>
      <c r="H61" s="233"/>
      <c r="I61" s="233" t="str">
        <f t="shared" si="0"/>
        <v/>
      </c>
      <c r="J61" s="232"/>
      <c r="K61" s="234" t="str">
        <f t="shared" si="1"/>
        <v/>
      </c>
      <c r="L61" s="233" t="str">
        <f t="shared" si="2"/>
        <v/>
      </c>
      <c r="M61" s="235"/>
    </row>
    <row r="62" spans="1:13" ht="19.899999999999999" customHeight="1">
      <c r="A62" s="227" t="s">
        <v>217</v>
      </c>
      <c r="B62" s="228" t="s">
        <v>181</v>
      </c>
      <c r="C62" s="229">
        <v>13540</v>
      </c>
      <c r="D62" s="230"/>
      <c r="E62" s="231"/>
      <c r="F62" s="232"/>
      <c r="G62" s="232"/>
      <c r="H62" s="233"/>
      <c r="I62" s="233" t="str">
        <f t="shared" si="0"/>
        <v/>
      </c>
      <c r="J62" s="232"/>
      <c r="K62" s="234" t="str">
        <f t="shared" si="1"/>
        <v/>
      </c>
      <c r="L62" s="233" t="str">
        <f t="shared" si="2"/>
        <v/>
      </c>
      <c r="M62" s="235"/>
    </row>
    <row r="63" spans="1:13" ht="19.899999999999999" customHeight="1">
      <c r="A63" s="227" t="s">
        <v>218</v>
      </c>
      <c r="B63" s="228" t="s">
        <v>219</v>
      </c>
      <c r="C63" s="229">
        <v>13550</v>
      </c>
      <c r="D63" s="230"/>
      <c r="E63" s="231"/>
      <c r="F63" s="232"/>
      <c r="G63" s="232"/>
      <c r="H63" s="233"/>
      <c r="I63" s="233" t="str">
        <f t="shared" si="0"/>
        <v/>
      </c>
      <c r="J63" s="232"/>
      <c r="K63" s="234" t="str">
        <f t="shared" si="1"/>
        <v/>
      </c>
      <c r="L63" s="233" t="str">
        <f t="shared" si="2"/>
        <v/>
      </c>
      <c r="M63" s="235"/>
    </row>
    <row r="64" spans="1:13" ht="19.899999999999999" customHeight="1">
      <c r="A64" s="246" t="s">
        <v>220</v>
      </c>
      <c r="B64" s="247" t="s">
        <v>211</v>
      </c>
      <c r="C64" s="229">
        <v>13561</v>
      </c>
      <c r="D64" s="230"/>
      <c r="E64" s="231"/>
      <c r="F64" s="232" t="s">
        <v>221</v>
      </c>
      <c r="G64" s="232" t="s">
        <v>222</v>
      </c>
      <c r="H64" s="233"/>
      <c r="I64" s="233" t="str">
        <f t="shared" si="0"/>
        <v/>
      </c>
      <c r="J64" s="232" t="s">
        <v>107</v>
      </c>
      <c r="K64" s="234" t="str">
        <f>IF(ROUND(H64*1,0)=0,"",ROUND(H64*1,0))</f>
        <v/>
      </c>
      <c r="L64" s="233" t="str">
        <f t="shared" si="2"/>
        <v/>
      </c>
      <c r="M64" s="235"/>
    </row>
    <row r="65" spans="1:13" ht="19.899999999999999" customHeight="1">
      <c r="A65" s="218"/>
      <c r="B65" s="219"/>
      <c r="C65" s="229">
        <v>13562</v>
      </c>
      <c r="D65" s="230"/>
      <c r="E65" s="231"/>
      <c r="F65" s="232" t="s">
        <v>223</v>
      </c>
      <c r="G65" s="232" t="s">
        <v>222</v>
      </c>
      <c r="H65" s="233"/>
      <c r="I65" s="233" t="str">
        <f t="shared" si="0"/>
        <v/>
      </c>
      <c r="J65" s="232" t="s">
        <v>107</v>
      </c>
      <c r="K65" s="234" t="str">
        <f>IF(ROUND(H65*1,0)=0,"",ROUND(H65*1,0))</f>
        <v/>
      </c>
      <c r="L65" s="233" t="str">
        <f t="shared" si="2"/>
        <v/>
      </c>
      <c r="M65" s="235"/>
    </row>
    <row r="66" spans="1:13" ht="19.899999999999999" customHeight="1">
      <c r="A66" s="227" t="s">
        <v>224</v>
      </c>
      <c r="B66" s="228" t="s">
        <v>225</v>
      </c>
      <c r="C66" s="229">
        <v>13590</v>
      </c>
      <c r="D66" s="230"/>
      <c r="E66" s="231"/>
      <c r="F66" s="232" t="s">
        <v>226</v>
      </c>
      <c r="G66" s="232" t="s">
        <v>227</v>
      </c>
      <c r="H66" s="233">
        <v>1700</v>
      </c>
      <c r="I66" s="233">
        <f t="shared" si="0"/>
        <v>1870</v>
      </c>
      <c r="J66" s="232"/>
      <c r="K66" s="234">
        <f t="shared" ref="K66:K74" si="3">IF(ROUND(H66*0.9,0)=0,"",ROUND(H66*0.9,0))</f>
        <v>1530</v>
      </c>
      <c r="L66" s="233">
        <f t="shared" si="2"/>
        <v>1683</v>
      </c>
      <c r="M66" s="235"/>
    </row>
    <row r="67" spans="1:13" ht="19.899999999999999" customHeight="1">
      <c r="A67" s="227" t="s">
        <v>228</v>
      </c>
      <c r="B67" s="228" t="s">
        <v>225</v>
      </c>
      <c r="C67" s="229">
        <v>13600</v>
      </c>
      <c r="D67" s="230"/>
      <c r="E67" s="231"/>
      <c r="F67" s="232" t="s">
        <v>229</v>
      </c>
      <c r="G67" s="232" t="s">
        <v>227</v>
      </c>
      <c r="H67" s="233">
        <v>1700</v>
      </c>
      <c r="I67" s="233">
        <f t="shared" si="0"/>
        <v>1870</v>
      </c>
      <c r="J67" s="232"/>
      <c r="K67" s="234">
        <f t="shared" si="3"/>
        <v>1530</v>
      </c>
      <c r="L67" s="233">
        <f t="shared" si="2"/>
        <v>1683</v>
      </c>
      <c r="M67" s="235"/>
    </row>
    <row r="68" spans="1:13" ht="19.899999999999999" customHeight="1">
      <c r="A68" s="227" t="s">
        <v>230</v>
      </c>
      <c r="B68" s="228" t="s">
        <v>211</v>
      </c>
      <c r="C68" s="229">
        <v>13630</v>
      </c>
      <c r="D68" s="230"/>
      <c r="E68" s="231"/>
      <c r="F68" s="232"/>
      <c r="G68" s="232"/>
      <c r="H68" s="233"/>
      <c r="I68" s="233" t="str">
        <f t="shared" si="0"/>
        <v/>
      </c>
      <c r="J68" s="232"/>
      <c r="K68" s="234" t="str">
        <f t="shared" si="3"/>
        <v/>
      </c>
      <c r="L68" s="233" t="str">
        <f t="shared" si="2"/>
        <v/>
      </c>
      <c r="M68" s="235"/>
    </row>
    <row r="69" spans="1:13" ht="19.899999999999999" customHeight="1">
      <c r="A69" s="227" t="s">
        <v>231</v>
      </c>
      <c r="B69" s="228" t="s">
        <v>232</v>
      </c>
      <c r="C69" s="229">
        <v>13640</v>
      </c>
      <c r="D69" s="230"/>
      <c r="E69" s="231"/>
      <c r="F69" s="232"/>
      <c r="G69" s="232"/>
      <c r="H69" s="233"/>
      <c r="I69" s="233" t="str">
        <f t="shared" si="0"/>
        <v/>
      </c>
      <c r="J69" s="232"/>
      <c r="K69" s="234" t="str">
        <f t="shared" si="3"/>
        <v/>
      </c>
      <c r="L69" s="233" t="str">
        <f t="shared" si="2"/>
        <v/>
      </c>
      <c r="M69" s="235"/>
    </row>
    <row r="70" spans="1:13" ht="19.899999999999999" customHeight="1">
      <c r="A70" s="227" t="s">
        <v>233</v>
      </c>
      <c r="B70" s="228" t="s">
        <v>232</v>
      </c>
      <c r="C70" s="229">
        <v>13650</v>
      </c>
      <c r="D70" s="230"/>
      <c r="E70" s="231"/>
      <c r="F70" s="232"/>
      <c r="G70" s="232"/>
      <c r="H70" s="233"/>
      <c r="I70" s="233" t="str">
        <f t="shared" si="0"/>
        <v/>
      </c>
      <c r="J70" s="232"/>
      <c r="K70" s="234" t="str">
        <f t="shared" si="3"/>
        <v/>
      </c>
      <c r="L70" s="233" t="str">
        <f t="shared" si="2"/>
        <v/>
      </c>
      <c r="M70" s="235"/>
    </row>
    <row r="71" spans="1:13" ht="19.899999999999999" customHeight="1">
      <c r="A71" s="227" t="s">
        <v>234</v>
      </c>
      <c r="B71" s="228" t="s">
        <v>235</v>
      </c>
      <c r="C71" s="229">
        <v>13660</v>
      </c>
      <c r="D71" s="230"/>
      <c r="E71" s="231"/>
      <c r="F71" s="232" t="s">
        <v>236</v>
      </c>
      <c r="G71" s="232" t="s">
        <v>237</v>
      </c>
      <c r="H71" s="233">
        <v>2200</v>
      </c>
      <c r="I71" s="233">
        <f t="shared" si="0"/>
        <v>2420</v>
      </c>
      <c r="J71" s="232"/>
      <c r="K71" s="234">
        <f t="shared" si="3"/>
        <v>1980</v>
      </c>
      <c r="L71" s="233">
        <f t="shared" si="2"/>
        <v>2178</v>
      </c>
      <c r="M71" s="235"/>
    </row>
    <row r="72" spans="1:13" ht="19.899999999999999" customHeight="1">
      <c r="A72" s="227" t="s">
        <v>238</v>
      </c>
      <c r="B72" s="228" t="s">
        <v>239</v>
      </c>
      <c r="C72" s="229">
        <v>13670</v>
      </c>
      <c r="D72" s="230"/>
      <c r="E72" s="231"/>
      <c r="F72" s="232" t="s">
        <v>240</v>
      </c>
      <c r="G72" s="232" t="s">
        <v>178</v>
      </c>
      <c r="H72" s="233">
        <v>2200</v>
      </c>
      <c r="I72" s="233">
        <f t="shared" si="0"/>
        <v>2420</v>
      </c>
      <c r="J72" s="232"/>
      <c r="K72" s="234">
        <f t="shared" si="3"/>
        <v>1980</v>
      </c>
      <c r="L72" s="233">
        <f t="shared" si="2"/>
        <v>2178</v>
      </c>
      <c r="M72" s="235"/>
    </row>
    <row r="73" spans="1:13" ht="19.899999999999999" customHeight="1">
      <c r="A73" s="227" t="s">
        <v>241</v>
      </c>
      <c r="B73" s="228" t="s">
        <v>242</v>
      </c>
      <c r="C73" s="229">
        <v>13680</v>
      </c>
      <c r="D73" s="230"/>
      <c r="E73" s="231"/>
      <c r="F73" s="232"/>
      <c r="G73" s="232"/>
      <c r="H73" s="233"/>
      <c r="I73" s="233" t="str">
        <f t="shared" si="0"/>
        <v/>
      </c>
      <c r="J73" s="232"/>
      <c r="K73" s="234" t="str">
        <f t="shared" si="3"/>
        <v/>
      </c>
      <c r="L73" s="233" t="str">
        <f t="shared" si="2"/>
        <v/>
      </c>
      <c r="M73" s="235"/>
    </row>
    <row r="74" spans="1:13" ht="19.899999999999999" customHeight="1">
      <c r="A74" s="227" t="s">
        <v>243</v>
      </c>
      <c r="B74" s="228" t="s">
        <v>244</v>
      </c>
      <c r="C74" s="229">
        <v>13690</v>
      </c>
      <c r="D74" s="230"/>
      <c r="E74" s="231"/>
      <c r="F74" s="232"/>
      <c r="G74" s="232"/>
      <c r="H74" s="233"/>
      <c r="I74" s="233" t="str">
        <f t="shared" si="0"/>
        <v/>
      </c>
      <c r="J74" s="232"/>
      <c r="K74" s="234" t="str">
        <f t="shared" si="3"/>
        <v/>
      </c>
      <c r="L74" s="233" t="str">
        <f t="shared" si="2"/>
        <v/>
      </c>
      <c r="M74" s="235"/>
    </row>
    <row r="75" spans="1:13" ht="19.899999999999999" customHeight="1" thickBot="1">
      <c r="A75" s="236"/>
      <c r="B75" s="237"/>
      <c r="C75" s="238"/>
      <c r="D75" s="239"/>
      <c r="E75" s="240"/>
      <c r="F75" s="241"/>
      <c r="G75" s="241"/>
      <c r="H75" s="242"/>
      <c r="I75" s="242"/>
      <c r="J75" s="241"/>
      <c r="K75" s="243"/>
      <c r="L75" s="242"/>
      <c r="M75" s="244"/>
    </row>
    <row r="76" spans="1:13" ht="19.899999999999999" customHeight="1" thickTop="1">
      <c r="A76" s="183"/>
      <c r="B76" s="183"/>
    </row>
    <row r="77" spans="1:13" s="112" customFormat="1" ht="20.100000000000001" customHeight="1">
      <c r="A77" s="758" t="s">
        <v>245</v>
      </c>
      <c r="B77" s="759"/>
      <c r="C77" s="759"/>
      <c r="D77" s="760"/>
      <c r="E77" s="102"/>
      <c r="F77" s="103"/>
      <c r="G77" s="103"/>
      <c r="H77" s="104"/>
      <c r="I77" s="104"/>
      <c r="J77" s="105"/>
      <c r="K77" s="104"/>
      <c r="L77" s="104"/>
      <c r="M77" s="103"/>
    </row>
    <row r="78" spans="1:13" s="129" customFormat="1" ht="20.100000000000001" customHeight="1" thickBot="1">
      <c r="A78" s="130"/>
      <c r="B78" s="130"/>
      <c r="C78" s="131"/>
      <c r="D78" s="131"/>
      <c r="E78" s="55"/>
      <c r="F78" s="132"/>
      <c r="G78" s="132"/>
      <c r="H78" s="133"/>
      <c r="I78" s="133"/>
      <c r="J78" s="248"/>
      <c r="K78" s="133"/>
      <c r="L78" s="209"/>
      <c r="M78" s="132"/>
    </row>
    <row r="79" spans="1:13" s="60" customFormat="1" ht="20.100000000000001" customHeight="1" thickTop="1" thickBot="1">
      <c r="A79" s="212" t="s">
        <v>16</v>
      </c>
      <c r="B79" s="213" t="s">
        <v>17</v>
      </c>
      <c r="C79" s="757" t="s">
        <v>18</v>
      </c>
      <c r="D79" s="757"/>
      <c r="E79" s="214"/>
      <c r="F79" s="213" t="s">
        <v>64</v>
      </c>
      <c r="G79" s="213" t="s">
        <v>65</v>
      </c>
      <c r="H79" s="215" t="s">
        <v>21</v>
      </c>
      <c r="I79" s="215" t="s">
        <v>22</v>
      </c>
      <c r="J79" s="216"/>
      <c r="K79" s="215"/>
      <c r="L79" s="215" t="s">
        <v>23</v>
      </c>
      <c r="M79" s="217" t="s">
        <v>24</v>
      </c>
    </row>
    <row r="80" spans="1:13" ht="19.899999999999999" customHeight="1">
      <c r="A80" s="218" t="s">
        <v>246</v>
      </c>
      <c r="B80" s="219" t="s">
        <v>247</v>
      </c>
      <c r="C80" s="220">
        <v>14210</v>
      </c>
      <c r="D80" s="221"/>
      <c r="E80" s="222"/>
      <c r="F80" s="223" t="s">
        <v>248</v>
      </c>
      <c r="G80" s="223" t="s">
        <v>249</v>
      </c>
      <c r="H80" s="224">
        <v>3160</v>
      </c>
      <c r="I80" s="224">
        <f>IF(ROUND(H80*1.1,0)=0,"",ROUND(H80*1.1,0))</f>
        <v>3476</v>
      </c>
      <c r="J80" s="223" t="s">
        <v>250</v>
      </c>
      <c r="K80" s="225">
        <f>IF(ROUND(H80*1,0)=0,"",ROUND(H80*1,0))</f>
        <v>3160</v>
      </c>
      <c r="L80" s="224">
        <f>IFERROR(ROUND(K80*1.1,0),"")</f>
        <v>3476</v>
      </c>
      <c r="M80" s="226"/>
    </row>
    <row r="81" spans="1:13" ht="19.899999999999999" customHeight="1">
      <c r="A81" s="227" t="s">
        <v>251</v>
      </c>
      <c r="B81" s="228" t="s">
        <v>247</v>
      </c>
      <c r="C81" s="245">
        <v>14210</v>
      </c>
      <c r="D81" s="230"/>
      <c r="E81" s="231"/>
      <c r="F81" s="232" t="s">
        <v>248</v>
      </c>
      <c r="G81" s="232" t="s">
        <v>249</v>
      </c>
      <c r="H81" s="233">
        <v>3160</v>
      </c>
      <c r="I81" s="233">
        <f>IF(ROUND(H81*1.1,0)=0,"",ROUND(H81*1.1,0))</f>
        <v>3476</v>
      </c>
      <c r="J81" s="232" t="s">
        <v>250</v>
      </c>
      <c r="K81" s="225">
        <f>IF(ROUND(H81*1,0)=0,"",ROUND(H81*1,0))</f>
        <v>3160</v>
      </c>
      <c r="L81" s="233">
        <f>IFERROR(ROUND(K81*1.1,0),"")</f>
        <v>3476</v>
      </c>
      <c r="M81" s="235"/>
    </row>
    <row r="82" spans="1:13" ht="19.899999999999999" customHeight="1" thickBot="1">
      <c r="A82" s="236"/>
      <c r="B82" s="237"/>
      <c r="C82" s="238"/>
      <c r="D82" s="239"/>
      <c r="E82" s="240"/>
      <c r="F82" s="241"/>
      <c r="G82" s="241"/>
      <c r="H82" s="242"/>
      <c r="I82" s="242"/>
      <c r="J82" s="241"/>
      <c r="K82" s="243"/>
      <c r="L82" s="242"/>
      <c r="M82" s="244"/>
    </row>
    <row r="83" spans="1:13" ht="19.899999999999999" customHeight="1" thickTop="1">
      <c r="A83" s="183"/>
      <c r="B83" s="183"/>
    </row>
    <row r="84" spans="1:13" s="60" customFormat="1" ht="13.5" customHeight="1">
      <c r="A84" s="56"/>
      <c r="B84" s="56"/>
      <c r="C84" s="249"/>
      <c r="D84" s="250"/>
      <c r="E84" s="52"/>
      <c r="F84" s="56"/>
      <c r="G84" s="56"/>
      <c r="H84" s="53"/>
      <c r="I84" s="53"/>
      <c r="J84" s="56"/>
      <c r="K84" s="56"/>
      <c r="L84" s="53"/>
      <c r="M84" s="56"/>
    </row>
    <row r="85" spans="1:13" s="60" customFormat="1" ht="20.100000000000001" customHeight="1">
      <c r="A85" s="758" t="s">
        <v>252</v>
      </c>
      <c r="B85" s="759"/>
      <c r="C85" s="759"/>
      <c r="D85" s="760"/>
      <c r="E85" s="55"/>
      <c r="F85" s="251"/>
      <c r="G85" s="56"/>
      <c r="H85" s="57"/>
      <c r="I85" s="57"/>
      <c r="J85" s="58"/>
      <c r="K85" s="57"/>
      <c r="L85" s="104"/>
      <c r="M85" s="56"/>
    </row>
    <row r="86" spans="1:13" s="60" customFormat="1" ht="20.100000000000001" customHeight="1" thickBot="1">
      <c r="A86" s="106"/>
      <c r="B86" s="106"/>
      <c r="C86" s="107"/>
      <c r="D86" s="107"/>
      <c r="E86" s="102"/>
      <c r="F86" s="103"/>
      <c r="G86" s="103"/>
      <c r="H86" s="104"/>
      <c r="I86" s="104"/>
      <c r="J86" s="105"/>
      <c r="K86" s="104"/>
      <c r="L86" s="104"/>
      <c r="M86" s="56"/>
    </row>
    <row r="87" spans="1:13" s="60" customFormat="1" ht="20.100000000000001" customHeight="1" thickTop="1" thickBot="1">
      <c r="A87" s="212" t="s">
        <v>16</v>
      </c>
      <c r="B87" s="213" t="s">
        <v>17</v>
      </c>
      <c r="C87" s="757" t="s">
        <v>18</v>
      </c>
      <c r="D87" s="757"/>
      <c r="E87" s="214"/>
      <c r="F87" s="213" t="s">
        <v>64</v>
      </c>
      <c r="G87" s="213" t="s">
        <v>65</v>
      </c>
      <c r="H87" s="215" t="s">
        <v>21</v>
      </c>
      <c r="I87" s="215" t="s">
        <v>22</v>
      </c>
      <c r="J87" s="215"/>
      <c r="K87" s="215"/>
      <c r="L87" s="215" t="s">
        <v>23</v>
      </c>
      <c r="M87" s="217" t="s">
        <v>24</v>
      </c>
    </row>
    <row r="88" spans="1:13" ht="19.899999999999999" customHeight="1">
      <c r="A88" s="218" t="s">
        <v>253</v>
      </c>
      <c r="B88" s="219" t="s">
        <v>254</v>
      </c>
      <c r="C88" s="220">
        <v>15110</v>
      </c>
      <c r="D88" s="221"/>
      <c r="E88" s="222"/>
      <c r="F88" s="223" t="s">
        <v>255</v>
      </c>
      <c r="G88" s="223" t="s">
        <v>256</v>
      </c>
      <c r="H88" s="224">
        <v>1800</v>
      </c>
      <c r="I88" s="224">
        <f>IF(ROUND(H88*1.1,0)=0,"",ROUND(H88*1.1,0))</f>
        <v>1980</v>
      </c>
      <c r="J88" s="223"/>
      <c r="K88" s="225">
        <f>IF(ROUND(H88*0.9,0)=0,"",ROUND(H88*0.9,0))</f>
        <v>1620</v>
      </c>
      <c r="L88" s="224">
        <f>IFERROR(ROUND(K88*1.1,0),"")</f>
        <v>1782</v>
      </c>
      <c r="M88" s="226"/>
    </row>
    <row r="89" spans="1:13" ht="19.899999999999999" customHeight="1">
      <c r="A89" s="218"/>
      <c r="B89" s="219"/>
      <c r="C89" s="220"/>
      <c r="D89" s="252"/>
      <c r="E89" s="222"/>
      <c r="F89" s="223"/>
      <c r="G89" s="223"/>
      <c r="H89" s="224"/>
      <c r="I89" s="224"/>
      <c r="J89" s="223"/>
      <c r="K89" s="225"/>
      <c r="L89" s="224"/>
      <c r="M89" s="226"/>
    </row>
    <row r="90" spans="1:13" ht="19.899999999999999" customHeight="1">
      <c r="A90" s="227" t="s">
        <v>257</v>
      </c>
      <c r="B90" s="228" t="s">
        <v>258</v>
      </c>
      <c r="C90" s="229">
        <v>15120</v>
      </c>
      <c r="D90" s="230"/>
      <c r="E90" s="231"/>
      <c r="F90" s="232" t="s">
        <v>259</v>
      </c>
      <c r="G90" s="232" t="s">
        <v>260</v>
      </c>
      <c r="H90" s="233">
        <v>2300</v>
      </c>
      <c r="I90" s="233">
        <f>IF(ROUND(H90*1.1,0)=0,"",ROUND(H90*1.1,0))</f>
        <v>2530</v>
      </c>
      <c r="J90" s="232"/>
      <c r="K90" s="234">
        <f>IF(ROUND(H90*0.9,0)=0,"",ROUND(H90*0.9,0))</f>
        <v>2070</v>
      </c>
      <c r="L90" s="233">
        <f>IFERROR(ROUND(K90*1.1,0),"")</f>
        <v>2277</v>
      </c>
      <c r="M90" s="235"/>
    </row>
    <row r="91" spans="1:13" ht="19.899999999999999" customHeight="1">
      <c r="A91" s="227" t="s">
        <v>261</v>
      </c>
      <c r="B91" s="228" t="s">
        <v>262</v>
      </c>
      <c r="C91" s="229">
        <v>15130</v>
      </c>
      <c r="D91" s="230"/>
      <c r="E91" s="231"/>
      <c r="F91" s="232" t="s">
        <v>263</v>
      </c>
      <c r="G91" s="232" t="s">
        <v>264</v>
      </c>
      <c r="H91" s="233">
        <v>2000</v>
      </c>
      <c r="I91" s="233">
        <f>IF(ROUND(H91*1.1,0)=0,"",ROUND(H91*1.1,0))</f>
        <v>2200</v>
      </c>
      <c r="J91" s="232"/>
      <c r="K91" s="234">
        <f>IF(ROUND(H91*0.9,0)=0,"",ROUND(H91*0.9,0))</f>
        <v>1800</v>
      </c>
      <c r="L91" s="233">
        <f>IFERROR(ROUND(K91*1.1,0),"")</f>
        <v>1980</v>
      </c>
      <c r="M91" s="235"/>
    </row>
    <row r="92" spans="1:13" ht="19.899999999999999" customHeight="1">
      <c r="A92" s="227"/>
      <c r="B92" s="228"/>
      <c r="C92" s="229"/>
      <c r="D92" s="230"/>
      <c r="E92" s="231"/>
      <c r="F92" s="232"/>
      <c r="G92" s="232"/>
      <c r="H92" s="233"/>
      <c r="I92" s="233"/>
      <c r="J92" s="232"/>
      <c r="K92" s="234"/>
      <c r="L92" s="233"/>
      <c r="M92" s="235"/>
    </row>
    <row r="93" spans="1:13" ht="19.899999999999999" customHeight="1">
      <c r="A93" s="227" t="s">
        <v>265</v>
      </c>
      <c r="B93" s="228" t="s">
        <v>266</v>
      </c>
      <c r="C93" s="229">
        <v>15140</v>
      </c>
      <c r="D93" s="230"/>
      <c r="E93" s="231"/>
      <c r="F93" s="232" t="s">
        <v>267</v>
      </c>
      <c r="G93" s="232" t="s">
        <v>260</v>
      </c>
      <c r="H93" s="233">
        <v>2500</v>
      </c>
      <c r="I93" s="233">
        <f>IF(ROUND(H93*1.1,0)=0,"",ROUND(H93*1.1,0))</f>
        <v>2750</v>
      </c>
      <c r="J93" s="232"/>
      <c r="K93" s="234">
        <f>IF(ROUND(H93*0.9,0)=0,"",ROUND(H93*0.9,0))</f>
        <v>2250</v>
      </c>
      <c r="L93" s="233">
        <f>IFERROR(ROUND(K93*1.1,0),"")</f>
        <v>2475</v>
      </c>
      <c r="M93" s="235"/>
    </row>
    <row r="94" spans="1:13" ht="19.899999999999999" customHeight="1">
      <c r="A94" s="227" t="s">
        <v>268</v>
      </c>
      <c r="B94" s="228" t="s">
        <v>269</v>
      </c>
      <c r="C94" s="229">
        <v>15150</v>
      </c>
      <c r="D94" s="230"/>
      <c r="E94" s="231"/>
      <c r="F94" s="232" t="s">
        <v>270</v>
      </c>
      <c r="G94" s="232" t="s">
        <v>264</v>
      </c>
      <c r="H94" s="233">
        <v>2000</v>
      </c>
      <c r="I94" s="233">
        <f>IF(ROUND(H94*1.1,0)=0,"",ROUND(H94*1.1,0))</f>
        <v>2200</v>
      </c>
      <c r="J94" s="232"/>
      <c r="K94" s="234">
        <f>IF(ROUND(H94*0.9,0)=0,"",ROUND(H94*0.9,0))</f>
        <v>1800</v>
      </c>
      <c r="L94" s="233">
        <f>IFERROR(ROUND(K94*1.1,0),"")</f>
        <v>1980</v>
      </c>
      <c r="M94" s="235"/>
    </row>
    <row r="95" spans="1:13" ht="19.899999999999999" customHeight="1" thickBot="1">
      <c r="A95" s="236"/>
      <c r="B95" s="237"/>
      <c r="C95" s="238"/>
      <c r="D95" s="239"/>
      <c r="E95" s="240"/>
      <c r="F95" s="241"/>
      <c r="G95" s="241"/>
      <c r="H95" s="242"/>
      <c r="I95" s="242"/>
      <c r="J95" s="241"/>
      <c r="K95" s="243"/>
      <c r="L95" s="242"/>
      <c r="M95" s="244"/>
    </row>
    <row r="96" spans="1:13" ht="19.899999999999999" customHeight="1" thickTop="1">
      <c r="A96" s="183"/>
      <c r="B96" s="183"/>
    </row>
    <row r="97" spans="1:13" s="60" customFormat="1" ht="7.5" customHeight="1">
      <c r="A97" s="56"/>
      <c r="B97" s="56"/>
      <c r="C97" s="249"/>
      <c r="D97" s="250"/>
      <c r="E97" s="52"/>
      <c r="F97" s="56"/>
      <c r="G97" s="56"/>
      <c r="H97" s="53"/>
      <c r="I97" s="53"/>
      <c r="J97" s="56"/>
      <c r="K97" s="56"/>
      <c r="L97" s="53"/>
      <c r="M97" s="56"/>
    </row>
    <row r="98" spans="1:13" s="258" customFormat="1" ht="20.100000000000001" customHeight="1">
      <c r="A98" s="767" t="s">
        <v>271</v>
      </c>
      <c r="B98" s="768"/>
      <c r="C98" s="768"/>
      <c r="D98" s="769"/>
      <c r="E98" s="253"/>
      <c r="F98" s="254"/>
      <c r="G98" s="254"/>
      <c r="H98" s="255"/>
      <c r="I98" s="255"/>
      <c r="J98" s="256"/>
      <c r="K98" s="255"/>
      <c r="L98" s="255"/>
      <c r="M98" s="257"/>
    </row>
    <row r="99" spans="1:13" s="258" customFormat="1" ht="20.100000000000001" customHeight="1" thickBot="1">
      <c r="A99" s="259"/>
      <c r="B99" s="259"/>
      <c r="C99" s="260"/>
      <c r="D99" s="260"/>
      <c r="E99" s="253"/>
      <c r="F99" s="254"/>
      <c r="G99" s="254"/>
      <c r="H99" s="255"/>
      <c r="I99" s="255"/>
      <c r="J99" s="256"/>
      <c r="K99" s="255"/>
      <c r="L99" s="255"/>
      <c r="M99" s="257"/>
    </row>
    <row r="100" spans="1:13" s="258" customFormat="1" ht="20.100000000000001" customHeight="1" thickTop="1" thickBot="1">
      <c r="A100" s="261" t="s">
        <v>16</v>
      </c>
      <c r="B100" s="262" t="s">
        <v>17</v>
      </c>
      <c r="C100" s="770" t="s">
        <v>18</v>
      </c>
      <c r="D100" s="770"/>
      <c r="E100" s="263"/>
      <c r="F100" s="262" t="s">
        <v>64</v>
      </c>
      <c r="G100" s="262" t="s">
        <v>65</v>
      </c>
      <c r="H100" s="264" t="s">
        <v>21</v>
      </c>
      <c r="I100" s="264" t="s">
        <v>22</v>
      </c>
      <c r="J100" s="265"/>
      <c r="K100" s="264"/>
      <c r="L100" s="264" t="s">
        <v>23</v>
      </c>
      <c r="M100" s="266" t="s">
        <v>24</v>
      </c>
    </row>
    <row r="101" spans="1:13" ht="19.899999999999999" customHeight="1">
      <c r="A101" s="218" t="s">
        <v>272</v>
      </c>
      <c r="B101" s="219" t="s">
        <v>273</v>
      </c>
      <c r="C101" s="220">
        <v>16110</v>
      </c>
      <c r="D101" s="221"/>
      <c r="E101" s="222"/>
      <c r="F101" s="223" t="s">
        <v>274</v>
      </c>
      <c r="G101" s="223" t="s">
        <v>275</v>
      </c>
      <c r="H101" s="224"/>
      <c r="I101" s="224" t="str">
        <f>IF(ROUND(H101*1.1,0)=0,"",ROUND(H101*1.1,0))</f>
        <v/>
      </c>
      <c r="J101" s="223"/>
      <c r="K101" s="225" t="str">
        <f>IF(ROUND(H101*0.9,0)=0,"",ROUND(H101*0.9,0))</f>
        <v/>
      </c>
      <c r="L101" s="224" t="str">
        <f>IFERROR(ROUND(K101*1.1,0),"")</f>
        <v/>
      </c>
      <c r="M101" s="226"/>
    </row>
    <row r="102" spans="1:13" ht="19.899999999999999" customHeight="1">
      <c r="A102" s="227" t="s">
        <v>276</v>
      </c>
      <c r="B102" s="228" t="s">
        <v>277</v>
      </c>
      <c r="C102" s="229">
        <v>16120</v>
      </c>
      <c r="D102" s="230"/>
      <c r="E102" s="231"/>
      <c r="F102" s="232"/>
      <c r="G102" s="232"/>
      <c r="H102" s="233"/>
      <c r="I102" s="233" t="str">
        <f>IF(ROUND(H102*1.1,0)=0,"",ROUND(H102*1.1,0))</f>
        <v/>
      </c>
      <c r="J102" s="232"/>
      <c r="K102" s="234" t="str">
        <f>IF(ROUND(H102*0.9,0)=0,"",ROUND(H102*0.9,0))</f>
        <v/>
      </c>
      <c r="L102" s="233" t="str">
        <f>IFERROR(ROUND(K102*1.1,0),"")</f>
        <v/>
      </c>
      <c r="M102" s="235"/>
    </row>
    <row r="103" spans="1:13" ht="19.899999999999999" customHeight="1">
      <c r="A103" s="227"/>
      <c r="B103" s="228"/>
      <c r="C103" s="229"/>
      <c r="D103" s="230"/>
      <c r="E103" s="231"/>
      <c r="F103" s="232"/>
      <c r="G103" s="232"/>
      <c r="H103" s="233"/>
      <c r="I103" s="233"/>
      <c r="J103" s="232"/>
      <c r="K103" s="234"/>
      <c r="L103" s="233"/>
      <c r="M103" s="235"/>
    </row>
    <row r="104" spans="1:13" ht="19.899999999999999" customHeight="1">
      <c r="A104" s="227"/>
      <c r="B104" s="228"/>
      <c r="C104" s="229"/>
      <c r="D104" s="230"/>
      <c r="E104" s="231"/>
      <c r="F104" s="232"/>
      <c r="G104" s="232"/>
      <c r="H104" s="233"/>
      <c r="I104" s="233"/>
      <c r="J104" s="232"/>
      <c r="K104" s="234"/>
      <c r="L104" s="233"/>
      <c r="M104" s="235"/>
    </row>
    <row r="105" spans="1:13" ht="19.899999999999999" customHeight="1">
      <c r="A105" s="227" t="s">
        <v>278</v>
      </c>
      <c r="B105" s="228" t="s">
        <v>279</v>
      </c>
      <c r="C105" s="229">
        <v>16210</v>
      </c>
      <c r="D105" s="230"/>
      <c r="E105" s="231"/>
      <c r="F105" s="232" t="s">
        <v>280</v>
      </c>
      <c r="G105" s="232" t="s">
        <v>281</v>
      </c>
      <c r="H105" s="233">
        <v>2500</v>
      </c>
      <c r="I105" s="233">
        <f>IF(ROUND(H105*1.1,0)=0,"",ROUND(H105*1.1,0))</f>
        <v>2750</v>
      </c>
      <c r="J105" s="232"/>
      <c r="K105" s="234">
        <f>IF(ROUND(H105*0.9,0)=0,"",ROUND(H105*0.9,0))</f>
        <v>2250</v>
      </c>
      <c r="L105" s="233">
        <f>IFERROR(ROUND(K105*1.1,0),"")</f>
        <v>2475</v>
      </c>
      <c r="M105" s="235"/>
    </row>
    <row r="106" spans="1:13" ht="19.899999999999999" customHeight="1">
      <c r="A106" s="227" t="s">
        <v>282</v>
      </c>
      <c r="B106" s="228" t="s">
        <v>279</v>
      </c>
      <c r="C106" s="229">
        <v>16220</v>
      </c>
      <c r="D106" s="230"/>
      <c r="E106" s="231"/>
      <c r="F106" s="232" t="s">
        <v>283</v>
      </c>
      <c r="G106" s="232" t="s">
        <v>284</v>
      </c>
      <c r="H106" s="233">
        <v>2200</v>
      </c>
      <c r="I106" s="233">
        <f>IF(ROUND(H106*1.1,0)=0,"",ROUND(H106*1.1,0))</f>
        <v>2420</v>
      </c>
      <c r="J106" s="232"/>
      <c r="K106" s="234">
        <f>IF(ROUND(H106*0.9,0)=0,"",ROUND(H106*0.9,0))</f>
        <v>1980</v>
      </c>
      <c r="L106" s="233">
        <f>IFERROR(ROUND(K106*1.1,0),"")</f>
        <v>2178</v>
      </c>
      <c r="M106" s="235"/>
    </row>
    <row r="107" spans="1:13" ht="19.899999999999999" customHeight="1">
      <c r="A107" s="227"/>
      <c r="B107" s="228"/>
      <c r="C107" s="229"/>
      <c r="D107" s="230"/>
      <c r="E107" s="231"/>
      <c r="F107" s="232"/>
      <c r="G107" s="232"/>
      <c r="H107" s="233"/>
      <c r="I107" s="233"/>
      <c r="J107" s="232"/>
      <c r="K107" s="234"/>
      <c r="L107" s="233"/>
      <c r="M107" s="235"/>
    </row>
    <row r="108" spans="1:13" ht="19.899999999999999" customHeight="1">
      <c r="A108" s="227"/>
      <c r="B108" s="228"/>
      <c r="C108" s="229"/>
      <c r="D108" s="230"/>
      <c r="E108" s="231"/>
      <c r="F108" s="232"/>
      <c r="G108" s="232"/>
      <c r="H108" s="233"/>
      <c r="I108" s="233"/>
      <c r="J108" s="232"/>
      <c r="K108" s="234"/>
      <c r="L108" s="233"/>
      <c r="M108" s="235"/>
    </row>
    <row r="109" spans="1:13" ht="19.899999999999999" customHeight="1">
      <c r="A109" s="227" t="s">
        <v>285</v>
      </c>
      <c r="B109" s="228" t="s">
        <v>286</v>
      </c>
      <c r="C109" s="229">
        <v>16310</v>
      </c>
      <c r="D109" s="230"/>
      <c r="E109" s="231"/>
      <c r="F109" s="232" t="s">
        <v>287</v>
      </c>
      <c r="G109" s="232" t="s">
        <v>288</v>
      </c>
      <c r="H109" s="233">
        <v>2200</v>
      </c>
      <c r="I109" s="233">
        <f>IF(ROUND(H109*1.1,0)=0,"",ROUND(H109*1.1,0))</f>
        <v>2420</v>
      </c>
      <c r="J109" s="232"/>
      <c r="K109" s="234">
        <f>IF(ROUND(H109*0.9,0)=0,"",ROUND(H109*0.9,0))</f>
        <v>1980</v>
      </c>
      <c r="L109" s="233">
        <f>IFERROR(ROUND(K109*1.1,0),"")</f>
        <v>2178</v>
      </c>
      <c r="M109" s="235"/>
    </row>
    <row r="110" spans="1:13" ht="19.899999999999999" customHeight="1">
      <c r="A110" s="227"/>
      <c r="B110" s="228"/>
      <c r="C110" s="245"/>
      <c r="D110" s="230"/>
      <c r="E110" s="231"/>
      <c r="F110" s="232"/>
      <c r="G110" s="232"/>
      <c r="H110" s="233"/>
      <c r="I110" s="233"/>
      <c r="J110" s="232"/>
      <c r="K110" s="234"/>
      <c r="L110" s="233"/>
      <c r="M110" s="235"/>
    </row>
    <row r="111" spans="1:13" ht="19.899999999999999" customHeight="1">
      <c r="A111" s="227"/>
      <c r="B111" s="228"/>
      <c r="C111" s="245"/>
      <c r="D111" s="230"/>
      <c r="E111" s="231"/>
      <c r="F111" s="232"/>
      <c r="G111" s="232"/>
      <c r="H111" s="233"/>
      <c r="I111" s="233"/>
      <c r="J111" s="232"/>
      <c r="K111" s="234"/>
      <c r="L111" s="233"/>
      <c r="M111" s="235"/>
    </row>
    <row r="112" spans="1:13" ht="19.899999999999999" customHeight="1">
      <c r="A112" s="227" t="s">
        <v>289</v>
      </c>
      <c r="B112" s="228" t="s">
        <v>290</v>
      </c>
      <c r="C112" s="229">
        <v>16410</v>
      </c>
      <c r="D112" s="230"/>
      <c r="E112" s="231"/>
      <c r="F112" s="232"/>
      <c r="G112" s="232"/>
      <c r="H112" s="233"/>
      <c r="I112" s="233" t="str">
        <f>IF(ROUND(H112*1.1,0)=0,"",ROUND(H112*1.1,0))</f>
        <v/>
      </c>
      <c r="J112" s="232"/>
      <c r="K112" s="234" t="str">
        <f>IF(ROUND(H112*0.9,0)=0,"",ROUND(H112*0.9,0))</f>
        <v/>
      </c>
      <c r="L112" s="233" t="str">
        <f>IFERROR(ROUND(K112*1.1,0),"")</f>
        <v/>
      </c>
      <c r="M112" s="235"/>
    </row>
    <row r="113" spans="1:13" ht="19.899999999999999" customHeight="1">
      <c r="A113" s="227" t="s">
        <v>291</v>
      </c>
      <c r="B113" s="228" t="s">
        <v>292</v>
      </c>
      <c r="C113" s="229">
        <v>16420</v>
      </c>
      <c r="D113" s="230"/>
      <c r="E113" s="231"/>
      <c r="F113" s="232"/>
      <c r="G113" s="232"/>
      <c r="H113" s="233"/>
      <c r="I113" s="233" t="str">
        <f>IF(ROUND(H113*1.1,0)=0,"",ROUND(H113*1.1,0))</f>
        <v/>
      </c>
      <c r="J113" s="232"/>
      <c r="K113" s="234" t="str">
        <f>IF(ROUND(H113*0.9,0)=0,"",ROUND(H113*0.9,0))</f>
        <v/>
      </c>
      <c r="L113" s="233" t="str">
        <f>IFERROR(ROUND(K113*1.1,0),"")</f>
        <v/>
      </c>
      <c r="M113" s="235"/>
    </row>
    <row r="114" spans="1:13" ht="19.899999999999999" customHeight="1">
      <c r="A114" s="227"/>
      <c r="B114" s="228"/>
      <c r="C114" s="229"/>
      <c r="D114" s="230"/>
      <c r="E114" s="231"/>
      <c r="F114" s="232"/>
      <c r="G114" s="232"/>
      <c r="H114" s="233"/>
      <c r="I114" s="233"/>
      <c r="J114" s="232"/>
      <c r="K114" s="234"/>
      <c r="L114" s="233"/>
      <c r="M114" s="235"/>
    </row>
    <row r="115" spans="1:13" ht="19.899999999999999" customHeight="1">
      <c r="A115" s="227"/>
      <c r="B115" s="228"/>
      <c r="C115" s="229"/>
      <c r="D115" s="230"/>
      <c r="E115" s="231"/>
      <c r="F115" s="232"/>
      <c r="G115" s="232"/>
      <c r="H115" s="233"/>
      <c r="I115" s="233"/>
      <c r="J115" s="232"/>
      <c r="K115" s="234"/>
      <c r="L115" s="233"/>
      <c r="M115" s="235"/>
    </row>
    <row r="116" spans="1:13" ht="19.899999999999999" customHeight="1">
      <c r="A116" s="227" t="s">
        <v>293</v>
      </c>
      <c r="B116" s="228" t="s">
        <v>294</v>
      </c>
      <c r="C116" s="229">
        <v>16560</v>
      </c>
      <c r="D116" s="230"/>
      <c r="E116" s="231"/>
      <c r="F116" s="232"/>
      <c r="G116" s="232"/>
      <c r="H116" s="233"/>
      <c r="I116" s="233" t="str">
        <f>IF(ROUND(H116*1.1,0)=0,"",ROUND(H116*1.1,0))</f>
        <v/>
      </c>
      <c r="J116" s="232"/>
      <c r="K116" s="234" t="str">
        <f>IF(ROUND(H116*0.9,0)=0,"",ROUND(H116*0.9,0))</f>
        <v/>
      </c>
      <c r="L116" s="233" t="str">
        <f>IFERROR(ROUND(K116*1.1,0),"")</f>
        <v/>
      </c>
      <c r="M116" s="235"/>
    </row>
    <row r="117" spans="1:13" ht="19.899999999999999" customHeight="1">
      <c r="A117" s="227" t="s">
        <v>295</v>
      </c>
      <c r="B117" s="228" t="s">
        <v>296</v>
      </c>
      <c r="C117" s="229">
        <v>16570</v>
      </c>
      <c r="D117" s="230"/>
      <c r="E117" s="231"/>
      <c r="F117" s="232"/>
      <c r="G117" s="232"/>
      <c r="H117" s="233"/>
      <c r="I117" s="233" t="str">
        <f>IF(ROUND(H117*1.1,0)=0,"",ROUND(H117*1.1,0))</f>
        <v/>
      </c>
      <c r="J117" s="232"/>
      <c r="K117" s="234" t="str">
        <f>IF(ROUND(H117*0.9,0)=0,"",ROUND(H117*0.9,0))</f>
        <v/>
      </c>
      <c r="L117" s="233" t="str">
        <f>IFERROR(ROUND(K117*1.1,0),"")</f>
        <v/>
      </c>
      <c r="M117" s="235"/>
    </row>
    <row r="118" spans="1:13" ht="19.899999999999999" customHeight="1">
      <c r="A118" s="227" t="s">
        <v>297</v>
      </c>
      <c r="B118" s="228" t="s">
        <v>298</v>
      </c>
      <c r="C118" s="229">
        <v>16580</v>
      </c>
      <c r="D118" s="230"/>
      <c r="E118" s="231"/>
      <c r="F118" s="232" t="s">
        <v>299</v>
      </c>
      <c r="G118" s="232" t="s">
        <v>300</v>
      </c>
      <c r="H118" s="233">
        <v>2500</v>
      </c>
      <c r="I118" s="233">
        <f>IF(ROUND(H118*1.1,0)=0,"",ROUND(H118*1.1,0))</f>
        <v>2750</v>
      </c>
      <c r="J118" s="232"/>
      <c r="K118" s="234">
        <f>IF(ROUND(H118*0.9,0)=0,"",ROUND(H118*0.9,0))</f>
        <v>2250</v>
      </c>
      <c r="L118" s="233">
        <f>IFERROR(ROUND(K118*1.1,0),"")</f>
        <v>2475</v>
      </c>
      <c r="M118" s="235"/>
    </row>
    <row r="119" spans="1:13" ht="19.899999999999999" customHeight="1">
      <c r="A119" s="227" t="s">
        <v>301</v>
      </c>
      <c r="B119" s="228" t="s">
        <v>302</v>
      </c>
      <c r="C119" s="267">
        <v>16590</v>
      </c>
      <c r="D119" s="268"/>
      <c r="E119" s="231"/>
      <c r="F119" s="269" t="s">
        <v>303</v>
      </c>
      <c r="G119" s="269" t="s">
        <v>304</v>
      </c>
      <c r="H119" s="233">
        <v>2600</v>
      </c>
      <c r="I119" s="233">
        <f>IF(ROUND(H119*1.1,0)=0,"",ROUND(H119*1.1,0))</f>
        <v>2860</v>
      </c>
      <c r="J119" s="232"/>
      <c r="K119" s="234">
        <f>IF(ROUND(H119*0.9,0)=0,"",ROUND(H119*0.9,0))</f>
        <v>2340</v>
      </c>
      <c r="L119" s="233">
        <f>IFERROR(ROUND(K119*1.1,0),"")</f>
        <v>2574</v>
      </c>
      <c r="M119" s="270"/>
    </row>
    <row r="120" spans="1:13" ht="19.899999999999999" customHeight="1" thickBot="1">
      <c r="A120" s="236"/>
      <c r="B120" s="237"/>
      <c r="C120" s="271"/>
      <c r="D120" s="272"/>
      <c r="E120" s="240"/>
      <c r="F120" s="273"/>
      <c r="G120" s="273"/>
      <c r="H120" s="242"/>
      <c r="I120" s="242"/>
      <c r="J120" s="241"/>
      <c r="K120" s="243"/>
      <c r="L120" s="242"/>
      <c r="M120" s="274"/>
    </row>
    <row r="121" spans="1:13" ht="19.899999999999999" customHeight="1" thickTop="1">
      <c r="A121" s="183"/>
      <c r="B121" s="183"/>
      <c r="C121" s="275"/>
      <c r="D121" s="276"/>
      <c r="F121" s="276"/>
      <c r="G121" s="276"/>
      <c r="M121" s="276"/>
    </row>
    <row r="122" spans="1:13" s="277" customFormat="1" ht="20.100000000000001" customHeight="1">
      <c r="A122" s="767" t="s">
        <v>305</v>
      </c>
      <c r="B122" s="768"/>
      <c r="C122" s="768"/>
      <c r="D122" s="769"/>
      <c r="E122" s="253"/>
      <c r="F122" s="254"/>
      <c r="G122" s="254"/>
      <c r="H122" s="255"/>
      <c r="I122" s="255"/>
      <c r="J122" s="256"/>
      <c r="K122" s="255"/>
      <c r="L122" s="255"/>
      <c r="M122" s="254"/>
    </row>
    <row r="123" spans="1:13" s="277" customFormat="1" ht="13.5" customHeight="1" thickBot="1">
      <c r="A123" s="259"/>
      <c r="B123" s="259"/>
      <c r="C123" s="260"/>
      <c r="D123" s="260"/>
      <c r="E123" s="253"/>
      <c r="F123" s="254"/>
      <c r="G123" s="254"/>
      <c r="H123" s="255"/>
      <c r="I123" s="255"/>
      <c r="J123" s="256"/>
      <c r="K123" s="255"/>
      <c r="L123" s="255"/>
      <c r="M123" s="254"/>
    </row>
    <row r="124" spans="1:13" s="258" customFormat="1" ht="20.100000000000001" customHeight="1" thickTop="1" thickBot="1">
      <c r="A124" s="261" t="s">
        <v>16</v>
      </c>
      <c r="B124" s="262" t="s">
        <v>17</v>
      </c>
      <c r="C124" s="770" t="s">
        <v>18</v>
      </c>
      <c r="D124" s="770"/>
      <c r="E124" s="263"/>
      <c r="F124" s="262" t="s">
        <v>64</v>
      </c>
      <c r="G124" s="262" t="s">
        <v>65</v>
      </c>
      <c r="H124" s="264" t="s">
        <v>21</v>
      </c>
      <c r="I124" s="264" t="s">
        <v>22</v>
      </c>
      <c r="J124" s="265"/>
      <c r="K124" s="264"/>
      <c r="L124" s="264" t="s">
        <v>23</v>
      </c>
      <c r="M124" s="266" t="s">
        <v>24</v>
      </c>
    </row>
    <row r="125" spans="1:13" ht="19.899999999999999" customHeight="1">
      <c r="A125" s="218" t="s">
        <v>306</v>
      </c>
      <c r="B125" s="219" t="s">
        <v>184</v>
      </c>
      <c r="C125" s="278">
        <v>19010</v>
      </c>
      <c r="D125" s="279"/>
      <c r="E125" s="222"/>
      <c r="F125" s="280" t="s">
        <v>307</v>
      </c>
      <c r="G125" s="280" t="s">
        <v>308</v>
      </c>
      <c r="H125" s="224">
        <v>900</v>
      </c>
      <c r="I125" s="224">
        <f>IF(ROUND(H125*1.1,0)=0,"",ROUND(H125*1.1,0))</f>
        <v>990</v>
      </c>
      <c r="J125" s="223"/>
      <c r="K125" s="225">
        <f>IF(ROUND(H125*0.9,0)=0,"",ROUND(H125*0.9,0))</f>
        <v>810</v>
      </c>
      <c r="L125" s="224">
        <f>IFERROR(ROUND(K125*1.1,0),"")</f>
        <v>891</v>
      </c>
      <c r="M125" s="281"/>
    </row>
    <row r="126" spans="1:13" ht="19.899999999999999" customHeight="1" thickBot="1">
      <c r="A126" s="236"/>
      <c r="B126" s="237"/>
      <c r="C126" s="271"/>
      <c r="D126" s="272"/>
      <c r="E126" s="240"/>
      <c r="F126" s="273"/>
      <c r="G126" s="273"/>
      <c r="H126" s="242"/>
      <c r="I126" s="242"/>
      <c r="J126" s="241"/>
      <c r="K126" s="243"/>
      <c r="L126" s="242"/>
      <c r="M126" s="274"/>
    </row>
    <row r="127" spans="1:13" ht="9.75" customHeight="1" thickTop="1">
      <c r="A127" s="183"/>
      <c r="B127" s="183"/>
      <c r="C127" s="275"/>
      <c r="D127" s="276"/>
      <c r="F127" s="276"/>
      <c r="G127" s="276"/>
      <c r="M127" s="276"/>
    </row>
    <row r="128" spans="1:13" s="60" customFormat="1" ht="12" customHeight="1">
      <c r="A128" s="56"/>
      <c r="B128" s="56"/>
      <c r="C128" s="101"/>
      <c r="D128" s="56"/>
      <c r="E128" s="52"/>
      <c r="F128" s="56"/>
      <c r="G128" s="56"/>
      <c r="H128" s="53"/>
      <c r="I128" s="53"/>
      <c r="J128" s="56"/>
      <c r="K128" s="56"/>
      <c r="L128" s="53"/>
      <c r="M128" s="56"/>
    </row>
    <row r="129" spans="1:13" s="277" customFormat="1" ht="20.100000000000001" customHeight="1">
      <c r="A129" s="767" t="s">
        <v>309</v>
      </c>
      <c r="B129" s="768"/>
      <c r="C129" s="768"/>
      <c r="D129" s="769"/>
      <c r="E129" s="253"/>
      <c r="F129" s="254"/>
      <c r="G129" s="254"/>
      <c r="H129" s="255"/>
      <c r="I129" s="255"/>
      <c r="J129" s="256"/>
      <c r="K129" s="255"/>
      <c r="L129" s="255"/>
      <c r="M129" s="254"/>
    </row>
    <row r="130" spans="1:13" s="277" customFormat="1" ht="10.5" customHeight="1" thickBot="1">
      <c r="A130" s="259"/>
      <c r="B130" s="259"/>
      <c r="C130" s="260"/>
      <c r="D130" s="260"/>
      <c r="E130" s="253"/>
      <c r="F130" s="254"/>
      <c r="G130" s="254"/>
      <c r="H130" s="255"/>
      <c r="I130" s="255"/>
      <c r="J130" s="256"/>
      <c r="K130" s="255"/>
      <c r="L130" s="255"/>
      <c r="M130" s="254"/>
    </row>
    <row r="131" spans="1:13" s="258" customFormat="1" ht="20.100000000000001" customHeight="1" thickTop="1" thickBot="1">
      <c r="A131" s="261" t="s">
        <v>16</v>
      </c>
      <c r="B131" s="262" t="s">
        <v>17</v>
      </c>
      <c r="C131" s="770" t="s">
        <v>18</v>
      </c>
      <c r="D131" s="770"/>
      <c r="E131" s="263"/>
      <c r="F131" s="262" t="s">
        <v>64</v>
      </c>
      <c r="G131" s="262" t="s">
        <v>65</v>
      </c>
      <c r="H131" s="264" t="s">
        <v>21</v>
      </c>
      <c r="I131" s="264" t="s">
        <v>22</v>
      </c>
      <c r="J131" s="265"/>
      <c r="K131" s="264"/>
      <c r="L131" s="264" t="s">
        <v>23</v>
      </c>
      <c r="M131" s="266" t="s">
        <v>24</v>
      </c>
    </row>
    <row r="132" spans="1:13" ht="19.899999999999999" customHeight="1">
      <c r="A132" s="282" t="s">
        <v>310</v>
      </c>
      <c r="B132" s="283" t="s">
        <v>184</v>
      </c>
      <c r="C132" s="278">
        <v>19121</v>
      </c>
      <c r="D132" s="279"/>
      <c r="E132" s="222"/>
      <c r="F132" s="280" t="s">
        <v>311</v>
      </c>
      <c r="G132" s="280" t="s">
        <v>308</v>
      </c>
      <c r="H132" s="224">
        <v>1000</v>
      </c>
      <c r="I132" s="224">
        <f>IF(ROUND(H132*1.1,0)=0,"",ROUND(H132*1.1,0))</f>
        <v>1100</v>
      </c>
      <c r="J132" s="223"/>
      <c r="K132" s="225">
        <f>IF(ROUND(H132*0.9,0)=0,"",ROUND(H132*0.9,0))</f>
        <v>900</v>
      </c>
      <c r="L132" s="224">
        <f>IFERROR(ROUND(K132*1.1,0),"")</f>
        <v>990</v>
      </c>
      <c r="M132" s="281"/>
    </row>
    <row r="133" spans="1:13" ht="19.899999999999999" customHeight="1">
      <c r="A133" s="218"/>
      <c r="B133" s="219"/>
      <c r="C133" s="267">
        <v>19122</v>
      </c>
      <c r="D133" s="268"/>
      <c r="E133" s="231"/>
      <c r="F133" s="269" t="s">
        <v>312</v>
      </c>
      <c r="G133" s="269" t="s">
        <v>308</v>
      </c>
      <c r="H133" s="233">
        <v>1000</v>
      </c>
      <c r="I133" s="233">
        <f>IF(ROUND(H133*1.1,0)=0,"",ROUND(H133*1.1,0))</f>
        <v>1100</v>
      </c>
      <c r="J133" s="232"/>
      <c r="K133" s="234">
        <f>IF(ROUND(H133*0.9,0)=0,"",ROUND(H133*0.9,0))</f>
        <v>900</v>
      </c>
      <c r="L133" s="233">
        <f>IFERROR(ROUND(K133*1.1,0),"")</f>
        <v>990</v>
      </c>
      <c r="M133" s="270"/>
    </row>
    <row r="134" spans="1:13" ht="19.899999999999999" customHeight="1" thickBot="1">
      <c r="A134" s="236"/>
      <c r="B134" s="237"/>
      <c r="C134" s="271"/>
      <c r="D134" s="272"/>
      <c r="E134" s="240"/>
      <c r="F134" s="273"/>
      <c r="G134" s="273"/>
      <c r="H134" s="242"/>
      <c r="I134" s="242"/>
      <c r="J134" s="241"/>
      <c r="K134" s="243"/>
      <c r="L134" s="242"/>
      <c r="M134" s="274"/>
    </row>
    <row r="135" spans="1:13" ht="10.5" customHeight="1" thickTop="1">
      <c r="A135" s="183"/>
      <c r="B135" s="183"/>
      <c r="C135" s="275"/>
      <c r="D135" s="276"/>
      <c r="F135" s="276"/>
      <c r="G135" s="276"/>
      <c r="M135" s="276"/>
    </row>
    <row r="136" spans="1:13" s="60" customFormat="1" ht="13.5" customHeight="1">
      <c r="A136" s="56"/>
      <c r="B136" s="56"/>
      <c r="C136" s="101"/>
      <c r="D136" s="56"/>
      <c r="E136" s="52"/>
      <c r="F136" s="56"/>
      <c r="G136" s="56"/>
      <c r="H136" s="53"/>
      <c r="I136" s="53"/>
      <c r="J136" s="56"/>
      <c r="K136" s="56"/>
      <c r="L136" s="53"/>
      <c r="M136" s="56"/>
    </row>
    <row r="137" spans="1:13" s="277" customFormat="1" ht="20.100000000000001" customHeight="1">
      <c r="A137" s="767" t="s">
        <v>313</v>
      </c>
      <c r="B137" s="768"/>
      <c r="C137" s="768"/>
      <c r="D137" s="769"/>
      <c r="E137" s="253"/>
      <c r="F137" s="254"/>
      <c r="G137" s="254"/>
      <c r="H137" s="255"/>
      <c r="I137" s="255"/>
      <c r="J137" s="256"/>
      <c r="K137" s="255"/>
      <c r="L137" s="255"/>
      <c r="M137" s="254"/>
    </row>
    <row r="138" spans="1:13" s="277" customFormat="1" ht="10.5" customHeight="1" thickBot="1">
      <c r="A138" s="259"/>
      <c r="B138" s="259"/>
      <c r="C138" s="260"/>
      <c r="D138" s="260"/>
      <c r="E138" s="253"/>
      <c r="F138" s="254"/>
      <c r="G138" s="254"/>
      <c r="H138" s="255"/>
      <c r="I138" s="255"/>
      <c r="J138" s="256"/>
      <c r="K138" s="255"/>
      <c r="L138" s="255"/>
      <c r="M138" s="254"/>
    </row>
    <row r="139" spans="1:13" s="258" customFormat="1" ht="20.100000000000001" customHeight="1" thickTop="1" thickBot="1">
      <c r="A139" s="261" t="s">
        <v>16</v>
      </c>
      <c r="B139" s="262" t="s">
        <v>17</v>
      </c>
      <c r="C139" s="770" t="s">
        <v>18</v>
      </c>
      <c r="D139" s="770"/>
      <c r="E139" s="263"/>
      <c r="F139" s="262" t="s">
        <v>64</v>
      </c>
      <c r="G139" s="262" t="s">
        <v>65</v>
      </c>
      <c r="H139" s="264" t="s">
        <v>21</v>
      </c>
      <c r="I139" s="264" t="s">
        <v>22</v>
      </c>
      <c r="J139" s="265"/>
      <c r="K139" s="264"/>
      <c r="L139" s="264" t="s">
        <v>23</v>
      </c>
      <c r="M139" s="266" t="s">
        <v>24</v>
      </c>
    </row>
    <row r="140" spans="1:13" ht="19.899999999999999" customHeight="1">
      <c r="A140" s="218" t="s">
        <v>314</v>
      </c>
      <c r="B140" s="219" t="s">
        <v>211</v>
      </c>
      <c r="C140" s="220"/>
      <c r="D140" s="221"/>
      <c r="E140" s="222"/>
      <c r="F140" s="223"/>
      <c r="G140" s="223"/>
      <c r="H140" s="224"/>
      <c r="I140" s="224" t="str">
        <f>IF(ROUND(H140*1.1,0)=0,"",ROUND(H140*1.1,0))</f>
        <v/>
      </c>
      <c r="J140" s="223"/>
      <c r="K140" s="225" t="str">
        <f>IF(ROUND(H140*0.9,0)=0,"",ROUND(H140*0.9,0))</f>
        <v/>
      </c>
      <c r="L140" s="224" t="str">
        <f>IFERROR(ROUND(K140*1.1,0),"")</f>
        <v/>
      </c>
      <c r="M140" s="226"/>
    </row>
    <row r="141" spans="1:13" ht="19.899999999999999" customHeight="1" thickBot="1">
      <c r="A141" s="236"/>
      <c r="B141" s="237"/>
      <c r="C141" s="238"/>
      <c r="D141" s="239"/>
      <c r="E141" s="240"/>
      <c r="F141" s="241"/>
      <c r="G141" s="241"/>
      <c r="H141" s="242"/>
      <c r="I141" s="242"/>
      <c r="J141" s="241"/>
      <c r="K141" s="243"/>
      <c r="L141" s="242"/>
      <c r="M141" s="244"/>
    </row>
    <row r="142" spans="1:13" ht="19.899999999999999" customHeight="1" thickTop="1"/>
  </sheetData>
  <mergeCells count="19">
    <mergeCell ref="C87:D87"/>
    <mergeCell ref="A2:M2"/>
    <mergeCell ref="A4:L4"/>
    <mergeCell ref="A5:L5"/>
    <mergeCell ref="A24:D24"/>
    <mergeCell ref="C26:D26"/>
    <mergeCell ref="A32:D32"/>
    <mergeCell ref="C34:D34"/>
    <mergeCell ref="A77:D77"/>
    <mergeCell ref="C79:D79"/>
    <mergeCell ref="A85:D85"/>
    <mergeCell ref="A137:D137"/>
    <mergeCell ref="C139:D139"/>
    <mergeCell ref="A98:D98"/>
    <mergeCell ref="C100:D100"/>
    <mergeCell ref="A122:D122"/>
    <mergeCell ref="C124:D124"/>
    <mergeCell ref="A129:D129"/>
    <mergeCell ref="C131:D131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4" manualBreakCount="4">
    <brk id="30" max="12" man="1"/>
    <brk id="57" max="12" man="1"/>
    <brk id="83" max="12" man="1"/>
    <brk id="11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Normal="100" workbookViewId="0"/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s="60" customFormat="1" ht="20.100000000000001" customHeight="1">
      <c r="A1" s="56"/>
      <c r="B1" s="56"/>
      <c r="C1" s="101"/>
      <c r="D1" s="56"/>
      <c r="E1" s="52"/>
      <c r="F1" s="56"/>
      <c r="G1" s="56"/>
      <c r="H1" s="53"/>
      <c r="I1" s="53"/>
      <c r="J1" s="56"/>
      <c r="K1" s="56"/>
      <c r="L1" s="53"/>
      <c r="M1" s="56"/>
    </row>
    <row r="2" spans="1:13" s="1" customFormat="1" ht="30" customHeight="1">
      <c r="A2" s="771" t="s">
        <v>315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</row>
    <row r="3" spans="1:13" s="194" customFormat="1" ht="9.75" customHeight="1">
      <c r="A3" s="189"/>
      <c r="B3" s="190"/>
      <c r="C3" s="191"/>
      <c r="D3" s="20"/>
      <c r="E3" s="21"/>
      <c r="F3" s="190"/>
      <c r="G3" s="190"/>
      <c r="H3" s="192"/>
      <c r="I3" s="192"/>
      <c r="J3" s="23"/>
      <c r="K3" s="192"/>
      <c r="L3" s="193"/>
      <c r="M3" s="27"/>
    </row>
    <row r="4" spans="1:13" s="25" customFormat="1" ht="20.100000000000001" customHeight="1">
      <c r="A4" s="743" t="s">
        <v>2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</row>
    <row r="5" spans="1:13" s="25" customFormat="1" ht="20.100000000000001" customHeight="1">
      <c r="A5" s="743" t="s">
        <v>3</v>
      </c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</row>
    <row r="6" spans="1:13" s="25" customFormat="1" ht="9.75" customHeight="1">
      <c r="C6" s="34"/>
      <c r="D6" s="27"/>
      <c r="E6" s="28"/>
      <c r="H6" s="29"/>
      <c r="I6" s="29"/>
      <c r="J6" s="30"/>
      <c r="K6" s="29"/>
      <c r="L6" s="29"/>
    </row>
    <row r="7" spans="1:13" s="25" customFormat="1" ht="20.100000000000001" customHeight="1">
      <c r="A7" s="31"/>
      <c r="B7" s="32" t="s">
        <v>4</v>
      </c>
      <c r="C7" s="34"/>
      <c r="D7" s="33"/>
      <c r="E7" s="28"/>
      <c r="F7" s="34"/>
      <c r="G7" s="31"/>
      <c r="H7" s="35"/>
      <c r="I7" s="35"/>
      <c r="J7" s="36"/>
      <c r="K7" s="35"/>
      <c r="L7" s="35"/>
      <c r="M7" s="31"/>
    </row>
    <row r="8" spans="1:13" s="25" customFormat="1" ht="20.100000000000001" customHeight="1">
      <c r="B8" s="34" t="s">
        <v>5</v>
      </c>
      <c r="C8" s="34"/>
      <c r="D8" s="27"/>
      <c r="E8" s="28"/>
      <c r="H8" s="29"/>
      <c r="I8" s="29"/>
      <c r="J8" s="30"/>
      <c r="K8" s="29"/>
      <c r="L8" s="29"/>
    </row>
    <row r="9" spans="1:13" s="25" customFormat="1" ht="20.100000000000001" customHeight="1">
      <c r="B9" s="34" t="s">
        <v>6</v>
      </c>
      <c r="C9" s="34"/>
      <c r="D9" s="27"/>
      <c r="E9" s="28"/>
      <c r="H9" s="29"/>
      <c r="I9" s="29"/>
      <c r="J9" s="30"/>
      <c r="K9" s="29"/>
      <c r="L9" s="29"/>
    </row>
    <row r="10" spans="1:13" s="25" customFormat="1" ht="6.75" customHeight="1">
      <c r="A10" s="31"/>
      <c r="C10" s="34"/>
      <c r="D10" s="33"/>
      <c r="E10" s="28"/>
      <c r="F10" s="34"/>
      <c r="G10" s="31"/>
      <c r="H10" s="35"/>
      <c r="I10" s="35"/>
      <c r="J10" s="36"/>
      <c r="K10" s="35"/>
      <c r="L10" s="35"/>
      <c r="M10" s="31"/>
    </row>
    <row r="11" spans="1:13" s="25" customFormat="1" ht="20.100000000000001" customHeight="1">
      <c r="A11" s="31"/>
      <c r="B11" s="31"/>
      <c r="C11" s="37" t="s">
        <v>7</v>
      </c>
      <c r="D11" s="38"/>
      <c r="E11" s="39"/>
      <c r="G11" s="31"/>
      <c r="H11" s="35"/>
      <c r="I11" s="35"/>
      <c r="J11" s="36"/>
      <c r="K11" s="35"/>
      <c r="L11" s="35"/>
      <c r="M11" s="31"/>
    </row>
    <row r="12" spans="1:13" s="40" customFormat="1" ht="20.100000000000001" customHeight="1">
      <c r="C12" s="37" t="s">
        <v>8</v>
      </c>
      <c r="D12" s="41"/>
      <c r="E12" s="42"/>
      <c r="H12" s="43"/>
      <c r="I12" s="43"/>
      <c r="J12" s="44"/>
      <c r="K12" s="43"/>
      <c r="L12" s="43"/>
    </row>
    <row r="13" spans="1:13" s="40" customFormat="1" ht="6.75" customHeight="1">
      <c r="C13" s="37"/>
      <c r="D13" s="41"/>
      <c r="E13" s="42"/>
      <c r="H13" s="43"/>
      <c r="I13" s="43"/>
      <c r="J13" s="44"/>
      <c r="K13" s="43"/>
      <c r="L13" s="43"/>
    </row>
    <row r="14" spans="1:13" s="40" customFormat="1" ht="9.75" customHeight="1">
      <c r="C14" s="47"/>
      <c r="D14" s="41"/>
      <c r="E14" s="42"/>
      <c r="F14" s="37"/>
      <c r="H14" s="43"/>
      <c r="I14" s="43"/>
      <c r="J14" s="44"/>
      <c r="K14" s="43"/>
      <c r="L14" s="43"/>
    </row>
    <row r="15" spans="1:13" s="40" customFormat="1" ht="20.100000000000001" customHeight="1">
      <c r="B15" s="47" t="s">
        <v>9</v>
      </c>
      <c r="C15" s="47"/>
      <c r="D15" s="41"/>
      <c r="E15" s="42"/>
      <c r="F15" s="37"/>
      <c r="H15" s="43"/>
      <c r="I15" s="43"/>
      <c r="J15" s="44"/>
      <c r="K15" s="43"/>
      <c r="L15" s="43"/>
    </row>
    <row r="16" spans="1:13" s="40" customFormat="1" ht="20.100000000000001" customHeight="1">
      <c r="B16" s="47" t="s">
        <v>10</v>
      </c>
      <c r="C16" s="47"/>
      <c r="D16" s="41"/>
      <c r="E16" s="42"/>
      <c r="F16" s="37"/>
      <c r="H16" s="43"/>
      <c r="I16" s="43"/>
      <c r="J16" s="44"/>
      <c r="K16" s="43"/>
      <c r="L16" s="43"/>
    </row>
    <row r="17" spans="1:13" s="40" customFormat="1" ht="8.25" customHeight="1">
      <c r="B17" s="47"/>
      <c r="C17" s="47"/>
      <c r="D17" s="41"/>
      <c r="E17" s="42"/>
      <c r="F17" s="37"/>
      <c r="H17" s="43"/>
      <c r="I17" s="43"/>
      <c r="J17" s="44"/>
      <c r="K17" s="43"/>
      <c r="L17" s="43"/>
    </row>
    <row r="18" spans="1:13" s="40" customFormat="1" ht="20.100000000000001" customHeight="1">
      <c r="B18" s="47" t="s">
        <v>11</v>
      </c>
      <c r="C18" s="47"/>
      <c r="D18" s="41"/>
      <c r="E18" s="42"/>
      <c r="F18" s="37"/>
      <c r="H18" s="43"/>
      <c r="I18" s="43"/>
      <c r="J18" s="44"/>
      <c r="K18" s="43"/>
      <c r="L18" s="43"/>
    </row>
    <row r="19" spans="1:13" s="40" customFormat="1" ht="8.25" customHeight="1">
      <c r="B19" s="47"/>
      <c r="C19" s="47"/>
      <c r="D19" s="41"/>
      <c r="E19" s="42"/>
      <c r="F19" s="37"/>
      <c r="H19" s="43"/>
      <c r="I19" s="43"/>
      <c r="J19" s="44"/>
      <c r="K19" s="43"/>
      <c r="L19" s="43"/>
    </row>
    <row r="20" spans="1:13" s="40" customFormat="1" ht="19.5" customHeight="1">
      <c r="B20" s="48" t="s">
        <v>12</v>
      </c>
      <c r="C20" s="47"/>
      <c r="D20" s="49"/>
      <c r="E20" s="42"/>
      <c r="F20" s="37"/>
      <c r="H20" s="43"/>
      <c r="I20" s="43"/>
      <c r="J20" s="44"/>
      <c r="K20" s="43"/>
      <c r="L20" s="43"/>
    </row>
    <row r="21" spans="1:13" s="40" customFormat="1" ht="19.5" customHeight="1">
      <c r="B21" s="48" t="s">
        <v>13</v>
      </c>
      <c r="C21" s="47"/>
      <c r="D21" s="49"/>
      <c r="E21" s="42"/>
      <c r="F21" s="37"/>
      <c r="H21" s="43"/>
      <c r="I21" s="43"/>
      <c r="J21" s="44"/>
      <c r="K21" s="43"/>
      <c r="L21" s="43"/>
    </row>
    <row r="22" spans="1:13" s="40" customFormat="1" ht="3.75" customHeight="1">
      <c r="C22" s="47"/>
      <c r="D22" s="49"/>
      <c r="E22" s="42"/>
      <c r="F22" s="37"/>
      <c r="H22" s="43"/>
      <c r="I22" s="43"/>
      <c r="J22" s="44"/>
      <c r="K22" s="43"/>
      <c r="L22" s="43"/>
    </row>
    <row r="23" spans="1:13" s="1" customFormat="1" ht="10.5" customHeight="1">
      <c r="A23" s="195"/>
      <c r="B23" s="196"/>
      <c r="C23" s="197"/>
      <c r="D23" s="8"/>
      <c r="E23" s="9"/>
      <c r="F23" s="198"/>
      <c r="G23" s="196"/>
      <c r="H23" s="199"/>
      <c r="I23" s="199"/>
      <c r="J23" s="200"/>
      <c r="K23" s="199"/>
      <c r="L23" s="201"/>
    </row>
    <row r="24" spans="1:13" s="1" customFormat="1" ht="20.100000000000001" customHeight="1" thickBot="1">
      <c r="A24" s="772" t="s">
        <v>316</v>
      </c>
      <c r="B24" s="773"/>
      <c r="C24" s="773"/>
      <c r="D24" s="774"/>
      <c r="E24" s="55"/>
      <c r="F24" s="202"/>
      <c r="G24" s="202"/>
      <c r="H24" s="203"/>
      <c r="I24" s="203"/>
      <c r="J24" s="204"/>
      <c r="K24" s="203"/>
      <c r="L24" s="205"/>
      <c r="M24" s="59">
        <v>45755</v>
      </c>
    </row>
    <row r="25" spans="1:13" s="129" customFormat="1" ht="20.100000000000001" customHeight="1" thickTop="1" thickBot="1">
      <c r="A25" s="284"/>
      <c r="B25" s="284"/>
      <c r="C25" s="285"/>
      <c r="D25" s="132"/>
      <c r="E25" s="208"/>
      <c r="F25" s="132"/>
      <c r="G25" s="132"/>
      <c r="H25" s="209"/>
      <c r="I25" s="210" t="s">
        <v>15</v>
      </c>
      <c r="J25" s="211"/>
      <c r="K25" s="209"/>
      <c r="L25" s="209"/>
      <c r="M25" s="132"/>
    </row>
    <row r="26" spans="1:13" s="60" customFormat="1" ht="20.100000000000001" customHeight="1" thickTop="1" thickBot="1">
      <c r="A26" s="286" t="s">
        <v>16</v>
      </c>
      <c r="B26" s="287" t="s">
        <v>17</v>
      </c>
      <c r="C26" s="783" t="s">
        <v>18</v>
      </c>
      <c r="D26" s="783"/>
      <c r="E26" s="288"/>
      <c r="F26" s="287" t="s">
        <v>64</v>
      </c>
      <c r="G26" s="287" t="s">
        <v>65</v>
      </c>
      <c r="H26" s="289" t="s">
        <v>21</v>
      </c>
      <c r="I26" s="289" t="s">
        <v>22</v>
      </c>
      <c r="J26" s="290"/>
      <c r="K26" s="289"/>
      <c r="L26" s="289" t="s">
        <v>23</v>
      </c>
      <c r="M26" s="291" t="s">
        <v>24</v>
      </c>
    </row>
    <row r="27" spans="1:13" ht="19.899999999999999" customHeight="1">
      <c r="A27" s="292" t="s">
        <v>317</v>
      </c>
      <c r="B27" s="293" t="s">
        <v>318</v>
      </c>
      <c r="C27" s="294">
        <v>13811</v>
      </c>
      <c r="D27" s="295"/>
      <c r="E27" s="296"/>
      <c r="F27" s="297" t="s">
        <v>319</v>
      </c>
      <c r="G27" s="297" t="s">
        <v>320</v>
      </c>
      <c r="H27" s="298">
        <v>1500</v>
      </c>
      <c r="I27" s="298">
        <f t="shared" ref="I27:I39" si="0">IF(ROUND(H27*1.1,0)=0,"",ROUND(H27*1.1,0))</f>
        <v>1650</v>
      </c>
      <c r="J27" s="297"/>
      <c r="K27" s="299">
        <f t="shared" ref="K27:K39" si="1">IF(ROUND(H27*0.9,0)=0,"",ROUND(H27*0.9,0))</f>
        <v>1350</v>
      </c>
      <c r="L27" s="298">
        <f t="shared" ref="L27:L39" si="2">IFERROR(ROUND(K27*1.1,0),"")</f>
        <v>1485</v>
      </c>
      <c r="M27" s="300"/>
    </row>
    <row r="28" spans="1:13" ht="19.899999999999999" customHeight="1">
      <c r="A28" s="301"/>
      <c r="B28" s="302"/>
      <c r="C28" s="303">
        <v>13812</v>
      </c>
      <c r="D28" s="304"/>
      <c r="E28" s="305" t="s">
        <v>204</v>
      </c>
      <c r="F28" s="306" t="s">
        <v>321</v>
      </c>
      <c r="G28" s="306" t="s">
        <v>178</v>
      </c>
      <c r="H28" s="307">
        <v>2200</v>
      </c>
      <c r="I28" s="307">
        <f t="shared" si="0"/>
        <v>2420</v>
      </c>
      <c r="J28" s="306"/>
      <c r="K28" s="308">
        <f t="shared" si="1"/>
        <v>1980</v>
      </c>
      <c r="L28" s="307">
        <f t="shared" si="2"/>
        <v>2178</v>
      </c>
      <c r="M28" s="309"/>
    </row>
    <row r="29" spans="1:13" ht="19.899999999999999" customHeight="1">
      <c r="A29" s="310" t="s">
        <v>322</v>
      </c>
      <c r="B29" s="311" t="s">
        <v>323</v>
      </c>
      <c r="C29" s="303">
        <v>13831</v>
      </c>
      <c r="D29" s="304"/>
      <c r="E29" s="305"/>
      <c r="F29" s="306" t="s">
        <v>324</v>
      </c>
      <c r="G29" s="306" t="s">
        <v>178</v>
      </c>
      <c r="H29" s="307">
        <v>2000</v>
      </c>
      <c r="I29" s="307">
        <f t="shared" si="0"/>
        <v>2200</v>
      </c>
      <c r="J29" s="306"/>
      <c r="K29" s="308">
        <f t="shared" si="1"/>
        <v>1800</v>
      </c>
      <c r="L29" s="307">
        <f t="shared" si="2"/>
        <v>1980</v>
      </c>
      <c r="M29" s="309"/>
    </row>
    <row r="30" spans="1:13" ht="19.899999999999999" customHeight="1">
      <c r="A30" s="301"/>
      <c r="B30" s="302"/>
      <c r="C30" s="303">
        <v>13832</v>
      </c>
      <c r="D30" s="304"/>
      <c r="E30" s="305" t="s">
        <v>73</v>
      </c>
      <c r="F30" s="306" t="s">
        <v>325</v>
      </c>
      <c r="G30" s="306" t="s">
        <v>326</v>
      </c>
      <c r="H30" s="307">
        <v>960</v>
      </c>
      <c r="I30" s="307">
        <f t="shared" si="0"/>
        <v>1056</v>
      </c>
      <c r="J30" s="306"/>
      <c r="K30" s="308">
        <f t="shared" si="1"/>
        <v>864</v>
      </c>
      <c r="L30" s="307">
        <f t="shared" si="2"/>
        <v>950</v>
      </c>
      <c r="M30" s="309"/>
    </row>
    <row r="31" spans="1:13" ht="19.899999999999999" customHeight="1">
      <c r="A31" s="312" t="s">
        <v>327</v>
      </c>
      <c r="B31" s="313" t="s">
        <v>244</v>
      </c>
      <c r="C31" s="303">
        <v>13840</v>
      </c>
      <c r="D31" s="304"/>
      <c r="E31" s="305"/>
      <c r="F31" s="306"/>
      <c r="G31" s="306"/>
      <c r="H31" s="307"/>
      <c r="I31" s="307" t="str">
        <f t="shared" si="0"/>
        <v/>
      </c>
      <c r="J31" s="306"/>
      <c r="K31" s="308" t="str">
        <f t="shared" si="1"/>
        <v/>
      </c>
      <c r="L31" s="307" t="str">
        <f t="shared" si="2"/>
        <v/>
      </c>
      <c r="M31" s="309"/>
    </row>
    <row r="32" spans="1:13" ht="19.899999999999999" customHeight="1">
      <c r="A32" s="310" t="s">
        <v>328</v>
      </c>
      <c r="B32" s="311" t="s">
        <v>329</v>
      </c>
      <c r="C32" s="303">
        <v>13850</v>
      </c>
      <c r="D32" s="304"/>
      <c r="E32" s="305" t="s">
        <v>73</v>
      </c>
      <c r="F32" s="306" t="s">
        <v>330</v>
      </c>
      <c r="G32" s="306" t="s">
        <v>331</v>
      </c>
      <c r="H32" s="307">
        <v>2850</v>
      </c>
      <c r="I32" s="307">
        <f t="shared" si="0"/>
        <v>3135</v>
      </c>
      <c r="J32" s="306"/>
      <c r="K32" s="308">
        <f t="shared" si="1"/>
        <v>2565</v>
      </c>
      <c r="L32" s="307">
        <f t="shared" si="2"/>
        <v>2822</v>
      </c>
      <c r="M32" s="309"/>
    </row>
    <row r="33" spans="1:13" ht="19.899999999999999" customHeight="1">
      <c r="A33" s="301"/>
      <c r="B33" s="302"/>
      <c r="C33" s="303"/>
      <c r="D33" s="304"/>
      <c r="E33" s="305" t="s">
        <v>73</v>
      </c>
      <c r="F33" s="306" t="s">
        <v>332</v>
      </c>
      <c r="G33" s="306"/>
      <c r="H33" s="307"/>
      <c r="I33" s="307" t="str">
        <f t="shared" si="0"/>
        <v/>
      </c>
      <c r="J33" s="306"/>
      <c r="K33" s="308" t="str">
        <f t="shared" si="1"/>
        <v/>
      </c>
      <c r="L33" s="307" t="str">
        <f t="shared" si="2"/>
        <v/>
      </c>
      <c r="M33" s="309"/>
    </row>
    <row r="34" spans="1:13" ht="19.899999999999999" customHeight="1">
      <c r="A34" s="310" t="s">
        <v>333</v>
      </c>
      <c r="B34" s="311" t="s">
        <v>318</v>
      </c>
      <c r="C34" s="303">
        <v>13861</v>
      </c>
      <c r="D34" s="304"/>
      <c r="E34" s="305"/>
      <c r="F34" s="306" t="s">
        <v>334</v>
      </c>
      <c r="G34" s="306" t="s">
        <v>335</v>
      </c>
      <c r="H34" s="307">
        <v>2000</v>
      </c>
      <c r="I34" s="307">
        <f t="shared" si="0"/>
        <v>2200</v>
      </c>
      <c r="J34" s="306"/>
      <c r="K34" s="308">
        <f t="shared" si="1"/>
        <v>1800</v>
      </c>
      <c r="L34" s="307">
        <f t="shared" si="2"/>
        <v>1980</v>
      </c>
      <c r="M34" s="309"/>
    </row>
    <row r="35" spans="1:13" ht="19.899999999999999" customHeight="1">
      <c r="A35" s="301"/>
      <c r="B35" s="302"/>
      <c r="C35" s="303">
        <v>13862</v>
      </c>
      <c r="D35" s="304"/>
      <c r="E35" s="305" t="s">
        <v>54</v>
      </c>
      <c r="F35" s="306" t="s">
        <v>336</v>
      </c>
      <c r="G35" s="306" t="s">
        <v>320</v>
      </c>
      <c r="H35" s="307">
        <v>1300</v>
      </c>
      <c r="I35" s="307">
        <f t="shared" si="0"/>
        <v>1430</v>
      </c>
      <c r="J35" s="306"/>
      <c r="K35" s="308">
        <f t="shared" si="1"/>
        <v>1170</v>
      </c>
      <c r="L35" s="307">
        <f t="shared" si="2"/>
        <v>1287</v>
      </c>
      <c r="M35" s="309"/>
    </row>
    <row r="36" spans="1:13" ht="19.899999999999999" customHeight="1">
      <c r="A36" s="310" t="s">
        <v>337</v>
      </c>
      <c r="B36" s="311" t="s">
        <v>338</v>
      </c>
      <c r="C36" s="303">
        <v>13871</v>
      </c>
      <c r="D36" s="304"/>
      <c r="E36" s="305"/>
      <c r="F36" s="306" t="s">
        <v>339</v>
      </c>
      <c r="G36" s="306" t="s">
        <v>340</v>
      </c>
      <c r="H36" s="307">
        <v>2000</v>
      </c>
      <c r="I36" s="307">
        <f t="shared" si="0"/>
        <v>2200</v>
      </c>
      <c r="J36" s="306"/>
      <c r="K36" s="308">
        <f t="shared" si="1"/>
        <v>1800</v>
      </c>
      <c r="L36" s="307">
        <f t="shared" si="2"/>
        <v>1980</v>
      </c>
      <c r="M36" s="309"/>
    </row>
    <row r="37" spans="1:13" ht="19.899999999999999" customHeight="1">
      <c r="A37" s="292"/>
      <c r="B37" s="293"/>
      <c r="C37" s="303">
        <v>13872</v>
      </c>
      <c r="D37" s="304"/>
      <c r="E37" s="305"/>
      <c r="F37" s="306" t="s">
        <v>341</v>
      </c>
      <c r="G37" s="306" t="s">
        <v>342</v>
      </c>
      <c r="H37" s="307">
        <v>2200</v>
      </c>
      <c r="I37" s="307">
        <f t="shared" si="0"/>
        <v>2420</v>
      </c>
      <c r="J37" s="306"/>
      <c r="K37" s="308">
        <f t="shared" si="1"/>
        <v>1980</v>
      </c>
      <c r="L37" s="307">
        <f t="shared" si="2"/>
        <v>2178</v>
      </c>
      <c r="M37" s="309"/>
    </row>
    <row r="38" spans="1:13" ht="19.899999999999999" customHeight="1">
      <c r="A38" s="301"/>
      <c r="B38" s="302"/>
      <c r="C38" s="303">
        <v>13873</v>
      </c>
      <c r="D38" s="304"/>
      <c r="E38" s="305" t="s">
        <v>343</v>
      </c>
      <c r="F38" s="306" t="s">
        <v>344</v>
      </c>
      <c r="G38" s="306" t="s">
        <v>342</v>
      </c>
      <c r="H38" s="307">
        <v>3400</v>
      </c>
      <c r="I38" s="307">
        <f t="shared" si="0"/>
        <v>3740</v>
      </c>
      <c r="J38" s="306"/>
      <c r="K38" s="308">
        <f t="shared" si="1"/>
        <v>3060</v>
      </c>
      <c r="L38" s="307">
        <f t="shared" si="2"/>
        <v>3366</v>
      </c>
      <c r="M38" s="309"/>
    </row>
    <row r="39" spans="1:13" ht="19.899999999999999" customHeight="1">
      <c r="A39" s="312" t="s">
        <v>345</v>
      </c>
      <c r="B39" s="313" t="s">
        <v>346</v>
      </c>
      <c r="C39" s="303">
        <v>13880</v>
      </c>
      <c r="D39" s="304"/>
      <c r="E39" s="305"/>
      <c r="F39" s="306" t="s">
        <v>347</v>
      </c>
      <c r="G39" s="306" t="s">
        <v>178</v>
      </c>
      <c r="H39" s="307">
        <v>2200</v>
      </c>
      <c r="I39" s="307">
        <f t="shared" si="0"/>
        <v>2420</v>
      </c>
      <c r="J39" s="306"/>
      <c r="K39" s="308">
        <f t="shared" si="1"/>
        <v>1980</v>
      </c>
      <c r="L39" s="307">
        <f t="shared" si="2"/>
        <v>2178</v>
      </c>
      <c r="M39" s="309"/>
    </row>
    <row r="40" spans="1:13" ht="19.899999999999999" customHeight="1" thickBot="1">
      <c r="A40" s="314"/>
      <c r="B40" s="315"/>
      <c r="C40" s="316"/>
      <c r="D40" s="317"/>
      <c r="E40" s="318"/>
      <c r="F40" s="319"/>
      <c r="G40" s="319"/>
      <c r="H40" s="320"/>
      <c r="I40" s="320"/>
      <c r="J40" s="319"/>
      <c r="K40" s="321"/>
      <c r="L40" s="320"/>
      <c r="M40" s="322"/>
    </row>
    <row r="41" spans="1:13" ht="19.899999999999999" customHeight="1" thickTop="1">
      <c r="A41" s="183"/>
      <c r="B41" s="183"/>
    </row>
    <row r="42" spans="1:13" s="112" customFormat="1" ht="20.100000000000001" customHeight="1">
      <c r="A42" s="784" t="s">
        <v>348</v>
      </c>
      <c r="B42" s="785"/>
      <c r="C42" s="785"/>
      <c r="D42" s="786"/>
      <c r="E42" s="102"/>
      <c r="F42" s="103"/>
      <c r="G42" s="103"/>
      <c r="H42" s="104"/>
      <c r="I42" s="104"/>
      <c r="J42" s="105"/>
      <c r="K42" s="104"/>
      <c r="L42" s="104"/>
      <c r="M42" s="103"/>
    </row>
    <row r="43" spans="1:13" s="129" customFormat="1" ht="20.100000000000001" customHeight="1" thickBot="1">
      <c r="A43" s="130"/>
      <c r="B43" s="130"/>
      <c r="C43" s="131"/>
      <c r="D43" s="131"/>
      <c r="E43" s="55"/>
      <c r="F43" s="132"/>
      <c r="G43" s="132"/>
      <c r="H43" s="133"/>
      <c r="I43" s="133"/>
      <c r="J43" s="248"/>
      <c r="K43" s="133"/>
      <c r="L43" s="209"/>
      <c r="M43" s="132"/>
    </row>
    <row r="44" spans="1:13" s="60" customFormat="1" ht="20.100000000000001" customHeight="1" thickTop="1" thickBot="1">
      <c r="A44" s="286" t="s">
        <v>16</v>
      </c>
      <c r="B44" s="287" t="s">
        <v>17</v>
      </c>
      <c r="C44" s="783" t="s">
        <v>18</v>
      </c>
      <c r="D44" s="783"/>
      <c r="E44" s="288"/>
      <c r="F44" s="287" t="s">
        <v>64</v>
      </c>
      <c r="G44" s="287" t="s">
        <v>65</v>
      </c>
      <c r="H44" s="289" t="s">
        <v>21</v>
      </c>
      <c r="I44" s="289" t="s">
        <v>22</v>
      </c>
      <c r="J44" s="290"/>
      <c r="K44" s="289"/>
      <c r="L44" s="289" t="s">
        <v>23</v>
      </c>
      <c r="M44" s="291" t="s">
        <v>24</v>
      </c>
    </row>
    <row r="45" spans="1:13" ht="19.899999999999999" customHeight="1">
      <c r="A45" s="301" t="s">
        <v>349</v>
      </c>
      <c r="B45" s="302" t="s">
        <v>254</v>
      </c>
      <c r="C45" s="294">
        <v>17010</v>
      </c>
      <c r="D45" s="295"/>
      <c r="E45" s="296"/>
      <c r="F45" s="297" t="s">
        <v>350</v>
      </c>
      <c r="G45" s="297" t="s">
        <v>351</v>
      </c>
      <c r="H45" s="298">
        <v>950</v>
      </c>
      <c r="I45" s="298">
        <f>IF(ROUND(H45*1.1,0)=0,"",ROUND(H45*1.1,0))</f>
        <v>1045</v>
      </c>
      <c r="J45" s="297"/>
      <c r="K45" s="299">
        <f>IF(ROUND(H45*0.9,0)=0,"",ROUND(H45*0.9,0))</f>
        <v>855</v>
      </c>
      <c r="L45" s="298">
        <f>IFERROR(ROUND(K45*1.1,0),"")</f>
        <v>941</v>
      </c>
      <c r="M45" s="300"/>
    </row>
    <row r="46" spans="1:13" ht="19.899999999999999" customHeight="1">
      <c r="A46" s="301"/>
      <c r="B46" s="302"/>
      <c r="C46" s="294"/>
      <c r="D46" s="323"/>
      <c r="E46" s="296"/>
      <c r="F46" s="297"/>
      <c r="G46" s="297"/>
      <c r="H46" s="298"/>
      <c r="I46" s="298"/>
      <c r="J46" s="297"/>
      <c r="K46" s="299"/>
      <c r="L46" s="298"/>
      <c r="M46" s="300"/>
    </row>
    <row r="47" spans="1:13" s="324" customFormat="1" ht="19.899999999999999" customHeight="1">
      <c r="A47" s="312" t="s">
        <v>352</v>
      </c>
      <c r="B47" s="313" t="s">
        <v>353</v>
      </c>
      <c r="C47" s="303">
        <v>17020</v>
      </c>
      <c r="D47" s="304"/>
      <c r="E47" s="305"/>
      <c r="F47" s="306" t="s">
        <v>354</v>
      </c>
      <c r="G47" s="306" t="s">
        <v>355</v>
      </c>
      <c r="H47" s="307">
        <v>2300</v>
      </c>
      <c r="I47" s="307">
        <f>IF(ROUND(H47*1.1,0)=0,"",ROUND(H47*1.1,0))</f>
        <v>2530</v>
      </c>
      <c r="J47" s="306"/>
      <c r="K47" s="308">
        <f>IF(ROUND(H47*0.9,0)=0,"",ROUND(H47*0.9,0))</f>
        <v>2070</v>
      </c>
      <c r="L47" s="307">
        <f>IFERROR(ROUND(K47*1.1,0),"")</f>
        <v>2277</v>
      </c>
      <c r="M47" s="309"/>
    </row>
    <row r="48" spans="1:13" ht="19.899999999999999" customHeight="1">
      <c r="A48" s="312" t="s">
        <v>356</v>
      </c>
      <c r="B48" s="313" t="s">
        <v>357</v>
      </c>
      <c r="C48" s="303">
        <v>17030</v>
      </c>
      <c r="D48" s="304"/>
      <c r="E48" s="305"/>
      <c r="F48" s="306" t="s">
        <v>358</v>
      </c>
      <c r="G48" s="306" t="s">
        <v>260</v>
      </c>
      <c r="H48" s="307">
        <v>1900</v>
      </c>
      <c r="I48" s="307">
        <f>IF(ROUND(H48*1.1,0)=0,"",ROUND(H48*1.1,0))</f>
        <v>2090</v>
      </c>
      <c r="J48" s="306"/>
      <c r="K48" s="308">
        <f>IF(ROUND(H48*0.9,0)=0,"",ROUND(H48*0.9,0))</f>
        <v>1710</v>
      </c>
      <c r="L48" s="307">
        <f>IFERROR(ROUND(K48*1.1,0),"")</f>
        <v>1881</v>
      </c>
      <c r="M48" s="309"/>
    </row>
    <row r="49" spans="1:13" ht="19.899999999999999" customHeight="1">
      <c r="A49" s="312"/>
      <c r="B49" s="313"/>
      <c r="C49" s="303"/>
      <c r="D49" s="304"/>
      <c r="E49" s="305"/>
      <c r="F49" s="306"/>
      <c r="G49" s="306"/>
      <c r="H49" s="307"/>
      <c r="I49" s="307"/>
      <c r="J49" s="306"/>
      <c r="K49" s="308"/>
      <c r="L49" s="307"/>
      <c r="M49" s="309"/>
    </row>
    <row r="50" spans="1:13" ht="19.899999999999999" customHeight="1">
      <c r="A50" s="312" t="s">
        <v>359</v>
      </c>
      <c r="B50" s="313" t="s">
        <v>360</v>
      </c>
      <c r="C50" s="303">
        <v>17040</v>
      </c>
      <c r="D50" s="304"/>
      <c r="E50" s="305"/>
      <c r="F50" s="306" t="s">
        <v>361</v>
      </c>
      <c r="G50" s="306" t="s">
        <v>362</v>
      </c>
      <c r="H50" s="307">
        <v>1800</v>
      </c>
      <c r="I50" s="307">
        <f>IF(ROUND(H50*1.1,0)=0,"",ROUND(H50*1.1,0))</f>
        <v>1980</v>
      </c>
      <c r="J50" s="306"/>
      <c r="K50" s="308">
        <f>IF(ROUND(H50*0.9,0)=0,"",ROUND(H50*0.9,0))</f>
        <v>1620</v>
      </c>
      <c r="L50" s="307">
        <f>IFERROR(ROUND(K50*1.1,0),"")</f>
        <v>1782</v>
      </c>
      <c r="M50" s="309"/>
    </row>
    <row r="51" spans="1:13" ht="19.899999999999999" customHeight="1">
      <c r="A51" s="312" t="s">
        <v>363</v>
      </c>
      <c r="B51" s="313" t="s">
        <v>364</v>
      </c>
      <c r="C51" s="303">
        <v>17050</v>
      </c>
      <c r="D51" s="304"/>
      <c r="E51" s="305"/>
      <c r="F51" s="306" t="s">
        <v>365</v>
      </c>
      <c r="G51" s="306" t="s">
        <v>362</v>
      </c>
      <c r="H51" s="307">
        <v>1800</v>
      </c>
      <c r="I51" s="307">
        <f>IF(ROUND(H51*1.1,0)=0,"",ROUND(H51*1.1,0))</f>
        <v>1980</v>
      </c>
      <c r="J51" s="306"/>
      <c r="K51" s="308">
        <f>IF(ROUND(H51*0.9,0)=0,"",ROUND(H51*0.9,0))</f>
        <v>1620</v>
      </c>
      <c r="L51" s="307">
        <f>IFERROR(ROUND(K51*1.1,0),"")</f>
        <v>1782</v>
      </c>
      <c r="M51" s="309"/>
    </row>
    <row r="52" spans="1:13" ht="19.899999999999999" customHeight="1" thickBot="1">
      <c r="A52" s="314"/>
      <c r="B52" s="315"/>
      <c r="C52" s="316"/>
      <c r="D52" s="317"/>
      <c r="E52" s="318"/>
      <c r="F52" s="319"/>
      <c r="G52" s="319"/>
      <c r="H52" s="320"/>
      <c r="I52" s="320"/>
      <c r="J52" s="319"/>
      <c r="K52" s="321"/>
      <c r="L52" s="320"/>
      <c r="M52" s="322"/>
    </row>
    <row r="53" spans="1:13" ht="19.899999999999999" customHeight="1" thickTop="1">
      <c r="A53" s="183"/>
      <c r="B53" s="183"/>
    </row>
    <row r="54" spans="1:13" ht="19.899999999999999" customHeight="1">
      <c r="A54" s="183"/>
      <c r="B54" s="183"/>
    </row>
    <row r="55" spans="1:13" s="112" customFormat="1" ht="20.100000000000001" customHeight="1">
      <c r="A55" s="784" t="s">
        <v>366</v>
      </c>
      <c r="B55" s="785"/>
      <c r="C55" s="785"/>
      <c r="D55" s="786"/>
      <c r="E55" s="102"/>
      <c r="F55" s="103"/>
      <c r="G55" s="103"/>
      <c r="H55" s="104"/>
      <c r="I55" s="104"/>
      <c r="J55" s="105"/>
      <c r="K55" s="104"/>
      <c r="L55" s="104"/>
      <c r="M55" s="103"/>
    </row>
    <row r="56" spans="1:13" s="129" customFormat="1" ht="20.100000000000001" customHeight="1" thickBot="1">
      <c r="A56" s="130"/>
      <c r="B56" s="130"/>
      <c r="C56" s="131"/>
      <c r="D56" s="131"/>
      <c r="E56" s="55"/>
      <c r="F56" s="132"/>
      <c r="G56" s="132"/>
      <c r="H56" s="133"/>
      <c r="I56" s="133"/>
      <c r="J56" s="248"/>
      <c r="K56" s="133"/>
      <c r="L56" s="209"/>
      <c r="M56" s="132"/>
    </row>
    <row r="57" spans="1:13" s="60" customFormat="1" ht="20.100000000000001" customHeight="1" thickTop="1" thickBot="1">
      <c r="A57" s="286" t="s">
        <v>16</v>
      </c>
      <c r="B57" s="287" t="s">
        <v>17</v>
      </c>
      <c r="C57" s="783" t="s">
        <v>18</v>
      </c>
      <c r="D57" s="783"/>
      <c r="E57" s="288"/>
      <c r="F57" s="287" t="s">
        <v>64</v>
      </c>
      <c r="G57" s="287" t="s">
        <v>65</v>
      </c>
      <c r="H57" s="289" t="s">
        <v>21</v>
      </c>
      <c r="I57" s="289" t="s">
        <v>22</v>
      </c>
      <c r="J57" s="290"/>
      <c r="K57" s="289"/>
      <c r="L57" s="289" t="s">
        <v>23</v>
      </c>
      <c r="M57" s="291" t="s">
        <v>24</v>
      </c>
    </row>
    <row r="58" spans="1:13" ht="19.899999999999999" customHeight="1">
      <c r="A58" s="301" t="s">
        <v>367</v>
      </c>
      <c r="B58" s="302" t="s">
        <v>368</v>
      </c>
      <c r="C58" s="294">
        <v>17110</v>
      </c>
      <c r="D58" s="295"/>
      <c r="E58" s="296"/>
      <c r="F58" s="297" t="s">
        <v>369</v>
      </c>
      <c r="G58" s="297" t="s">
        <v>370</v>
      </c>
      <c r="H58" s="298">
        <v>2200</v>
      </c>
      <c r="I58" s="298">
        <f>IF(ROUND(H58*1.1,0)=0,"",ROUND(H58*1.1,0))</f>
        <v>2420</v>
      </c>
      <c r="J58" s="297"/>
      <c r="K58" s="299">
        <f>IF(ROUND(H58*0.9,0)=0,"",ROUND(H58*0.9,0))</f>
        <v>1980</v>
      </c>
      <c r="L58" s="298">
        <f>IFERROR(ROUND(K58*1.1,0),"")</f>
        <v>2178</v>
      </c>
      <c r="M58" s="300"/>
    </row>
    <row r="59" spans="1:13" ht="19.899999999999999" customHeight="1">
      <c r="A59" s="301"/>
      <c r="B59" s="302"/>
      <c r="C59" s="294"/>
      <c r="D59" s="323"/>
      <c r="E59" s="296"/>
      <c r="F59" s="297"/>
      <c r="G59" s="297"/>
      <c r="H59" s="298"/>
      <c r="I59" s="298"/>
      <c r="J59" s="297"/>
      <c r="K59" s="299"/>
      <c r="L59" s="298"/>
      <c r="M59" s="300"/>
    </row>
    <row r="60" spans="1:13" ht="19.899999999999999" customHeight="1">
      <c r="A60" s="312" t="s">
        <v>371</v>
      </c>
      <c r="B60" s="313" t="s">
        <v>372</v>
      </c>
      <c r="C60" s="303">
        <v>17210</v>
      </c>
      <c r="D60" s="304"/>
      <c r="E60" s="305"/>
      <c r="F60" s="306" t="s">
        <v>373</v>
      </c>
      <c r="G60" s="306" t="s">
        <v>281</v>
      </c>
      <c r="H60" s="307">
        <v>2400</v>
      </c>
      <c r="I60" s="307">
        <f>IF(ROUND(H60*1.1,0)=0,"",ROUND(H60*1.1,0))</f>
        <v>2640</v>
      </c>
      <c r="J60" s="306"/>
      <c r="K60" s="308">
        <f>IF(ROUND(H60*0.9,0)=0,"",ROUND(H60*0.9,0))</f>
        <v>2160</v>
      </c>
      <c r="L60" s="307">
        <f>IFERROR(ROUND(K60*1.1,0),"")</f>
        <v>2376</v>
      </c>
      <c r="M60" s="309"/>
    </row>
    <row r="61" spans="1:13" ht="19.899999999999999" customHeight="1">
      <c r="A61" s="312" t="s">
        <v>374</v>
      </c>
      <c r="B61" s="313" t="s">
        <v>375</v>
      </c>
      <c r="C61" s="303">
        <v>17220</v>
      </c>
      <c r="D61" s="304"/>
      <c r="E61" s="305"/>
      <c r="F61" s="306" t="s">
        <v>376</v>
      </c>
      <c r="G61" s="306" t="s">
        <v>362</v>
      </c>
      <c r="H61" s="307">
        <v>2500</v>
      </c>
      <c r="I61" s="307">
        <f>IF(ROUND(H61*1.1,0)=0,"",ROUND(H61*1.1,0))</f>
        <v>2750</v>
      </c>
      <c r="J61" s="306"/>
      <c r="K61" s="308">
        <f>IF(ROUND(H61*0.9,0)=0,"",ROUND(H61*0.9,0))</f>
        <v>2250</v>
      </c>
      <c r="L61" s="307">
        <f>IFERROR(ROUND(K61*1.1,0),"")</f>
        <v>2475</v>
      </c>
      <c r="M61" s="309"/>
    </row>
    <row r="62" spans="1:13" ht="19.899999999999999" customHeight="1">
      <c r="A62" s="312"/>
      <c r="B62" s="313"/>
      <c r="C62" s="303"/>
      <c r="D62" s="304"/>
      <c r="E62" s="305"/>
      <c r="F62" s="306"/>
      <c r="G62" s="306"/>
      <c r="H62" s="307"/>
      <c r="I62" s="307"/>
      <c r="J62" s="306"/>
      <c r="K62" s="308"/>
      <c r="L62" s="307"/>
      <c r="M62" s="309"/>
    </row>
    <row r="63" spans="1:13" ht="19.899999999999999" customHeight="1">
      <c r="A63" s="312" t="s">
        <v>377</v>
      </c>
      <c r="B63" s="313" t="s">
        <v>296</v>
      </c>
      <c r="C63" s="303">
        <v>17310</v>
      </c>
      <c r="D63" s="304"/>
      <c r="E63" s="305"/>
      <c r="F63" s="306" t="s">
        <v>378</v>
      </c>
      <c r="G63" s="306" t="s">
        <v>362</v>
      </c>
      <c r="H63" s="307">
        <v>2300</v>
      </c>
      <c r="I63" s="307">
        <f>IF(ROUND(H63*1.1,0)=0,"",ROUND(H63*1.1,0))</f>
        <v>2530</v>
      </c>
      <c r="J63" s="306"/>
      <c r="K63" s="308">
        <f>IF(ROUND(H63*0.9,0)=0,"",ROUND(H63*0.9,0))</f>
        <v>2070</v>
      </c>
      <c r="L63" s="307">
        <f>IFERROR(ROUND(K63*1.1,0),"")</f>
        <v>2277</v>
      </c>
      <c r="M63" s="309"/>
    </row>
    <row r="64" spans="1:13" ht="19.899999999999999" customHeight="1">
      <c r="A64" s="312" t="s">
        <v>379</v>
      </c>
      <c r="B64" s="313" t="s">
        <v>294</v>
      </c>
      <c r="C64" s="303">
        <v>17320</v>
      </c>
      <c r="D64" s="304"/>
      <c r="E64" s="305"/>
      <c r="F64" s="306" t="s">
        <v>380</v>
      </c>
      <c r="G64" s="306" t="s">
        <v>381</v>
      </c>
      <c r="H64" s="307">
        <v>2300</v>
      </c>
      <c r="I64" s="307">
        <f>IF(ROUND(H64*1.1,0)=0,"",ROUND(H64*1.1,0))</f>
        <v>2530</v>
      </c>
      <c r="J64" s="306"/>
      <c r="K64" s="308">
        <f>IF(ROUND(H64*0.9,0)=0,"",ROUND(H64*0.9,0))</f>
        <v>2070</v>
      </c>
      <c r="L64" s="307">
        <f>IFERROR(ROUND(K64*1.1,0),"")</f>
        <v>2277</v>
      </c>
      <c r="M64" s="309"/>
    </row>
    <row r="65" spans="1:13" ht="19.899999999999999" customHeight="1" thickBot="1">
      <c r="A65" s="314"/>
      <c r="B65" s="315"/>
      <c r="C65" s="316"/>
      <c r="D65" s="317"/>
      <c r="E65" s="318"/>
      <c r="F65" s="319"/>
      <c r="G65" s="319"/>
      <c r="H65" s="320"/>
      <c r="I65" s="320"/>
      <c r="J65" s="319"/>
      <c r="K65" s="321"/>
      <c r="L65" s="320"/>
      <c r="M65" s="322"/>
    </row>
    <row r="66" spans="1:13" ht="19.899999999999999" customHeight="1" thickTop="1">
      <c r="A66" s="183"/>
      <c r="B66" s="183"/>
    </row>
  </sheetData>
  <mergeCells count="9">
    <mergeCell ref="A42:D42"/>
    <mergeCell ref="C44:D44"/>
    <mergeCell ref="A55:D55"/>
    <mergeCell ref="C57:D57"/>
    <mergeCell ref="A2:M2"/>
    <mergeCell ref="A4:L4"/>
    <mergeCell ref="A5:L5"/>
    <mergeCell ref="A24:D24"/>
    <mergeCell ref="C26:D26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2" manualBreakCount="2">
    <brk id="31" max="12" man="1"/>
    <brk id="4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2"/>
  <sheetViews>
    <sheetView zoomScaleNormal="100" workbookViewId="0"/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s="60" customFormat="1" ht="20.100000000000001" customHeight="1">
      <c r="A1" s="56"/>
      <c r="B1" s="56"/>
      <c r="C1" s="101"/>
      <c r="D1" s="56"/>
      <c r="E1" s="52"/>
      <c r="F1" s="56"/>
      <c r="G1" s="56"/>
      <c r="H1" s="53"/>
      <c r="I1" s="53"/>
      <c r="J1" s="56"/>
      <c r="K1" s="56"/>
      <c r="L1" s="53"/>
      <c r="M1" s="56"/>
    </row>
    <row r="2" spans="1:13" s="258" customFormat="1" ht="30" customHeight="1">
      <c r="A2" s="787" t="s">
        <v>1764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</row>
    <row r="3" spans="1:13" s="258" customFormat="1" ht="22.5" customHeight="1">
      <c r="A3" s="325"/>
      <c r="B3" s="325"/>
      <c r="C3" s="326"/>
      <c r="D3" s="327"/>
      <c r="E3" s="325"/>
      <c r="F3" s="325"/>
      <c r="G3" s="325"/>
      <c r="H3" s="328"/>
      <c r="I3" s="328"/>
      <c r="J3" s="328"/>
      <c r="K3" s="328"/>
      <c r="L3" s="328"/>
      <c r="M3" s="325"/>
    </row>
    <row r="4" spans="1:13" s="330" customFormat="1" ht="20.100000000000001" customHeight="1">
      <c r="A4" s="775" t="s">
        <v>2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329"/>
    </row>
    <row r="5" spans="1:13" s="330" customFormat="1" ht="20.100000000000001" customHeight="1">
      <c r="A5" s="775" t="s">
        <v>3</v>
      </c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329"/>
    </row>
    <row r="6" spans="1:13" s="330" customFormat="1" ht="9.75" customHeight="1">
      <c r="A6" s="329"/>
      <c r="B6" s="329"/>
      <c r="C6" s="331"/>
      <c r="D6" s="329"/>
      <c r="E6" s="332"/>
      <c r="F6" s="329"/>
      <c r="G6" s="329"/>
      <c r="H6" s="333"/>
      <c r="I6" s="333"/>
      <c r="J6" s="334"/>
      <c r="K6" s="333"/>
      <c r="L6" s="333"/>
      <c r="M6" s="329"/>
    </row>
    <row r="7" spans="1:13" s="330" customFormat="1" ht="20.100000000000001" customHeight="1">
      <c r="A7" s="335"/>
      <c r="B7" s="336" t="s">
        <v>4</v>
      </c>
      <c r="C7" s="337"/>
      <c r="D7" s="331"/>
      <c r="E7" s="332"/>
      <c r="F7" s="337"/>
      <c r="G7" s="335"/>
      <c r="H7" s="338"/>
      <c r="I7" s="338"/>
      <c r="J7" s="339"/>
      <c r="K7" s="338"/>
      <c r="L7" s="338"/>
      <c r="M7" s="340"/>
    </row>
    <row r="8" spans="1:13" s="330" customFormat="1" ht="20.100000000000001" customHeight="1">
      <c r="B8" s="337" t="s">
        <v>5</v>
      </c>
      <c r="C8" s="337"/>
      <c r="D8" s="329"/>
      <c r="E8" s="332"/>
      <c r="H8" s="341"/>
      <c r="I8" s="341"/>
      <c r="J8" s="334"/>
      <c r="K8" s="341"/>
      <c r="L8" s="341"/>
      <c r="M8" s="194"/>
    </row>
    <row r="9" spans="1:13" s="330" customFormat="1" ht="20.100000000000001" customHeight="1">
      <c r="B9" s="337" t="s">
        <v>6</v>
      </c>
      <c r="C9" s="337"/>
      <c r="D9" s="329"/>
      <c r="E9" s="332"/>
      <c r="H9" s="341"/>
      <c r="I9" s="341"/>
      <c r="J9" s="334"/>
      <c r="K9" s="341"/>
      <c r="L9" s="341"/>
      <c r="M9" s="194"/>
    </row>
    <row r="10" spans="1:13" s="330" customFormat="1" ht="6.75" customHeight="1">
      <c r="A10" s="335"/>
      <c r="C10" s="337"/>
      <c r="D10" s="331"/>
      <c r="E10" s="332"/>
      <c r="F10" s="337"/>
      <c r="G10" s="335"/>
      <c r="H10" s="338"/>
      <c r="I10" s="338"/>
      <c r="J10" s="339"/>
      <c r="K10" s="338"/>
      <c r="L10" s="338"/>
      <c r="M10" s="340"/>
    </row>
    <row r="11" spans="1:13" s="330" customFormat="1" ht="20.100000000000001" customHeight="1">
      <c r="A11" s="335"/>
      <c r="B11" s="335"/>
      <c r="C11" s="342" t="s">
        <v>7</v>
      </c>
      <c r="D11" s="343"/>
      <c r="E11" s="344"/>
      <c r="G11" s="335"/>
      <c r="H11" s="338"/>
      <c r="I11" s="338"/>
      <c r="J11" s="339"/>
      <c r="K11" s="338"/>
      <c r="L11" s="338"/>
      <c r="M11" s="340"/>
    </row>
    <row r="12" spans="1:13" s="345" customFormat="1" ht="20.100000000000001" customHeight="1">
      <c r="C12" s="342" t="s">
        <v>8</v>
      </c>
      <c r="D12" s="346"/>
      <c r="E12" s="347"/>
      <c r="H12" s="348"/>
      <c r="I12" s="348"/>
      <c r="J12" s="349"/>
      <c r="K12" s="348"/>
      <c r="L12" s="348"/>
      <c r="M12" s="350"/>
    </row>
    <row r="13" spans="1:13" s="345" customFormat="1" ht="6.75" customHeight="1">
      <c r="C13" s="342"/>
      <c r="D13" s="346"/>
      <c r="E13" s="347"/>
      <c r="H13" s="348"/>
      <c r="I13" s="348"/>
      <c r="J13" s="349"/>
      <c r="K13" s="348"/>
      <c r="L13" s="348"/>
      <c r="M13" s="350"/>
    </row>
    <row r="14" spans="1:13" s="345" customFormat="1" ht="9.75" customHeight="1">
      <c r="C14" s="351"/>
      <c r="D14" s="346"/>
      <c r="E14" s="347"/>
      <c r="F14" s="342"/>
      <c r="H14" s="348"/>
      <c r="I14" s="348"/>
      <c r="J14" s="349"/>
      <c r="K14" s="348"/>
      <c r="L14" s="348"/>
      <c r="M14" s="350"/>
    </row>
    <row r="15" spans="1:13" s="345" customFormat="1" ht="20.100000000000001" customHeight="1">
      <c r="B15" s="351" t="s">
        <v>382</v>
      </c>
      <c r="C15" s="351"/>
      <c r="D15" s="346"/>
      <c r="E15" s="347"/>
      <c r="F15" s="342"/>
      <c r="H15" s="348"/>
      <c r="I15" s="348"/>
      <c r="J15" s="349"/>
      <c r="K15" s="348"/>
      <c r="L15" s="348"/>
      <c r="M15" s="350"/>
    </row>
    <row r="16" spans="1:13" s="345" customFormat="1" ht="20.100000000000001" customHeight="1">
      <c r="B16" s="351" t="s">
        <v>10</v>
      </c>
      <c r="C16" s="351"/>
      <c r="D16" s="346"/>
      <c r="E16" s="347"/>
      <c r="F16" s="342"/>
      <c r="H16" s="348"/>
      <c r="I16" s="348"/>
      <c r="J16" s="349"/>
      <c r="K16" s="348"/>
      <c r="L16" s="348"/>
      <c r="M16" s="350"/>
    </row>
    <row r="17" spans="1:13" s="345" customFormat="1" ht="8.25" customHeight="1">
      <c r="B17" s="351"/>
      <c r="C17" s="351"/>
      <c r="D17" s="346"/>
      <c r="E17" s="347"/>
      <c r="F17" s="342"/>
      <c r="H17" s="348"/>
      <c r="I17" s="348"/>
      <c r="J17" s="349"/>
      <c r="K17" s="348"/>
      <c r="L17" s="348"/>
      <c r="M17" s="350"/>
    </row>
    <row r="18" spans="1:13" s="345" customFormat="1" ht="20.100000000000001" customHeight="1">
      <c r="B18" s="351" t="s">
        <v>11</v>
      </c>
      <c r="C18" s="351"/>
      <c r="D18" s="346"/>
      <c r="E18" s="347"/>
      <c r="F18" s="342"/>
      <c r="H18" s="348"/>
      <c r="I18" s="348"/>
      <c r="J18" s="349"/>
      <c r="K18" s="348"/>
      <c r="L18" s="348"/>
    </row>
    <row r="19" spans="1:13" s="345" customFormat="1" ht="8.25" customHeight="1">
      <c r="B19" s="351"/>
      <c r="C19" s="351"/>
      <c r="D19" s="346"/>
      <c r="E19" s="347"/>
      <c r="F19" s="342"/>
      <c r="H19" s="348"/>
      <c r="I19" s="348"/>
      <c r="J19" s="349"/>
      <c r="K19" s="348"/>
      <c r="L19" s="348"/>
      <c r="M19" s="350"/>
    </row>
    <row r="20" spans="1:13" s="345" customFormat="1" ht="19.5" customHeight="1">
      <c r="B20" s="352" t="s">
        <v>12</v>
      </c>
      <c r="C20" s="351"/>
      <c r="D20" s="353"/>
      <c r="E20" s="347"/>
      <c r="F20" s="342"/>
      <c r="H20" s="348"/>
      <c r="I20" s="348"/>
      <c r="J20" s="349"/>
      <c r="K20" s="348"/>
      <c r="L20" s="348"/>
    </row>
    <row r="21" spans="1:13" s="345" customFormat="1" ht="19.5" customHeight="1">
      <c r="B21" s="352" t="s">
        <v>383</v>
      </c>
      <c r="C21" s="351"/>
      <c r="D21" s="353"/>
      <c r="E21" s="347"/>
      <c r="F21" s="342"/>
      <c r="H21" s="348"/>
      <c r="I21" s="348"/>
      <c r="J21" s="349"/>
      <c r="K21" s="348"/>
      <c r="L21" s="348"/>
    </row>
    <row r="22" spans="1:13" s="345" customFormat="1" ht="8.25" customHeight="1">
      <c r="B22" s="352"/>
      <c r="C22" s="351"/>
      <c r="D22" s="353"/>
      <c r="E22" s="347"/>
      <c r="F22" s="342"/>
      <c r="H22" s="348"/>
      <c r="I22" s="348"/>
      <c r="J22" s="349"/>
      <c r="K22" s="348"/>
      <c r="L22" s="348"/>
    </row>
    <row r="23" spans="1:13" s="345" customFormat="1" ht="24" customHeight="1">
      <c r="A23" s="573" t="s">
        <v>1763</v>
      </c>
      <c r="C23" s="351"/>
      <c r="D23" s="353"/>
      <c r="E23" s="347"/>
      <c r="F23" s="342"/>
      <c r="H23" s="348"/>
      <c r="I23" s="348"/>
      <c r="J23" s="349"/>
      <c r="K23" s="348"/>
      <c r="L23" s="348"/>
    </row>
    <row r="24" spans="1:13" s="345" customFormat="1" ht="11.25" customHeight="1">
      <c r="C24" s="351"/>
      <c r="D24" s="353"/>
      <c r="E24" s="347"/>
      <c r="F24" s="342"/>
      <c r="H24" s="348"/>
      <c r="I24" s="348"/>
      <c r="J24" s="349"/>
      <c r="K24" s="348"/>
      <c r="L24" s="348"/>
    </row>
    <row r="25" spans="1:13" s="345" customFormat="1" ht="13.5" customHeight="1">
      <c r="A25" s="354"/>
      <c r="B25" s="354"/>
      <c r="C25" s="355"/>
      <c r="D25" s="346"/>
      <c r="E25" s="347"/>
      <c r="F25" s="356"/>
      <c r="G25" s="354"/>
      <c r="H25" s="357"/>
      <c r="I25" s="357"/>
      <c r="J25" s="349"/>
      <c r="K25" s="357"/>
      <c r="L25" s="357"/>
      <c r="M25" s="358"/>
    </row>
    <row r="26" spans="1:13" s="258" customFormat="1" ht="20.100000000000001" customHeight="1">
      <c r="A26" s="776" t="s">
        <v>384</v>
      </c>
      <c r="B26" s="777"/>
      <c r="C26" s="777"/>
      <c r="D26" s="778"/>
      <c r="E26" s="253"/>
      <c r="F26" s="254"/>
      <c r="G26" s="254"/>
      <c r="H26" s="255"/>
      <c r="I26" s="255"/>
      <c r="J26" s="256"/>
      <c r="K26" s="255"/>
      <c r="L26" s="359"/>
      <c r="M26" s="360">
        <v>45775</v>
      </c>
    </row>
    <row r="27" spans="1:13" s="129" customFormat="1" ht="20.100000000000001" customHeight="1" thickBot="1">
      <c r="A27" s="361"/>
      <c r="B27" s="361"/>
      <c r="C27" s="362"/>
      <c r="D27" s="132"/>
      <c r="E27" s="208"/>
      <c r="F27" s="132"/>
      <c r="G27" s="132"/>
      <c r="H27" s="133"/>
      <c r="I27" s="210" t="s">
        <v>385</v>
      </c>
      <c r="J27" s="248"/>
      <c r="K27" s="209"/>
      <c r="L27" s="209"/>
      <c r="M27" s="132"/>
    </row>
    <row r="28" spans="1:13" s="258" customFormat="1" ht="20.100000000000001" customHeight="1" thickTop="1" thickBot="1">
      <c r="A28" s="363" t="s">
        <v>1767</v>
      </c>
      <c r="B28" s="720" t="s">
        <v>1768</v>
      </c>
      <c r="C28" s="779" t="s">
        <v>18</v>
      </c>
      <c r="D28" s="779"/>
      <c r="E28" s="364"/>
      <c r="F28" s="720" t="s">
        <v>1769</v>
      </c>
      <c r="G28" s="720" t="s">
        <v>1770</v>
      </c>
      <c r="H28" s="365" t="s">
        <v>21</v>
      </c>
      <c r="I28" s="365" t="s">
        <v>22</v>
      </c>
      <c r="J28" s="366"/>
      <c r="K28" s="365"/>
      <c r="L28" s="365" t="s">
        <v>23</v>
      </c>
      <c r="M28" s="367" t="s">
        <v>1771</v>
      </c>
    </row>
    <row r="29" spans="1:13" ht="19.899999999999999" customHeight="1" thickTop="1">
      <c r="A29" s="368" t="s">
        <v>386</v>
      </c>
      <c r="B29" s="369" t="s">
        <v>387</v>
      </c>
      <c r="C29" s="370">
        <v>20010</v>
      </c>
      <c r="D29" s="371"/>
      <c r="E29" s="372"/>
      <c r="F29" s="373" t="s">
        <v>388</v>
      </c>
      <c r="G29" s="373" t="s">
        <v>355</v>
      </c>
      <c r="H29" s="374">
        <v>2300</v>
      </c>
      <c r="I29" s="374">
        <f t="shared" ref="I29:I39" si="0">IF(ROUND(H29*1.1,0)=0,"",ROUND(H29*1.1,0))</f>
        <v>2530</v>
      </c>
      <c r="J29" s="373"/>
      <c r="K29" s="375">
        <f>IF(ROUND(H29*0.9,0)=0,"",ROUND(H29*0.9,0))</f>
        <v>2070</v>
      </c>
      <c r="L29" s="374">
        <f t="shared" ref="L29:L39" si="1">IFERROR(ROUND(K29*1.1,0),"")</f>
        <v>2277</v>
      </c>
      <c r="M29" s="376"/>
    </row>
    <row r="30" spans="1:13" ht="19.899999999999999" customHeight="1">
      <c r="A30" s="377" t="s">
        <v>389</v>
      </c>
      <c r="B30" s="378" t="s">
        <v>2063</v>
      </c>
      <c r="C30" s="379">
        <v>20020</v>
      </c>
      <c r="D30" s="380"/>
      <c r="E30" s="381"/>
      <c r="F30" s="382" t="s">
        <v>390</v>
      </c>
      <c r="G30" s="382" t="s">
        <v>2064</v>
      </c>
      <c r="H30" s="383">
        <v>3050</v>
      </c>
      <c r="I30" s="383">
        <f t="shared" si="0"/>
        <v>3355</v>
      </c>
      <c r="J30" s="382" t="s">
        <v>1774</v>
      </c>
      <c r="K30" s="384">
        <f>IF(ROUND(H30*1,0)=0,"",ROUND(H30*1,0))</f>
        <v>3050</v>
      </c>
      <c r="L30" s="383">
        <f t="shared" si="1"/>
        <v>3355</v>
      </c>
      <c r="M30" s="385"/>
    </row>
    <row r="31" spans="1:13" ht="19.899999999999999" customHeight="1">
      <c r="A31" s="377" t="s">
        <v>391</v>
      </c>
      <c r="B31" s="378" t="s">
        <v>1765</v>
      </c>
      <c r="C31" s="379">
        <v>20030</v>
      </c>
      <c r="D31" s="380"/>
      <c r="E31" s="381"/>
      <c r="F31" s="382" t="s">
        <v>2065</v>
      </c>
      <c r="G31" s="382" t="s">
        <v>392</v>
      </c>
      <c r="H31" s="383">
        <v>3250</v>
      </c>
      <c r="I31" s="383">
        <f t="shared" si="0"/>
        <v>3575</v>
      </c>
      <c r="J31" s="382" t="s">
        <v>1774</v>
      </c>
      <c r="K31" s="384">
        <f>IF(ROUND(H31*1,0)=0,"",ROUND(H31*1,0))</f>
        <v>3250</v>
      </c>
      <c r="L31" s="383">
        <f t="shared" si="1"/>
        <v>3575</v>
      </c>
      <c r="M31" s="385"/>
    </row>
    <row r="32" spans="1:13" ht="19.899999999999999" customHeight="1">
      <c r="A32" s="377" t="s">
        <v>393</v>
      </c>
      <c r="B32" s="378" t="s">
        <v>394</v>
      </c>
      <c r="C32" s="379">
        <v>20041</v>
      </c>
      <c r="D32" s="380"/>
      <c r="E32" s="381"/>
      <c r="F32" s="382" t="s">
        <v>395</v>
      </c>
      <c r="G32" s="382" t="s">
        <v>396</v>
      </c>
      <c r="H32" s="383">
        <v>900</v>
      </c>
      <c r="I32" s="383">
        <f t="shared" si="0"/>
        <v>990</v>
      </c>
      <c r="J32" s="382"/>
      <c r="K32" s="384">
        <f>IF(ROUND(H32*0.9,0)=0,"",ROUND(H32*0.9,0))</f>
        <v>810</v>
      </c>
      <c r="L32" s="383">
        <f t="shared" si="1"/>
        <v>891</v>
      </c>
      <c r="M32" s="385"/>
    </row>
    <row r="33" spans="1:13" ht="19.899999999999999" customHeight="1">
      <c r="A33" s="377" t="s">
        <v>393</v>
      </c>
      <c r="B33" s="378" t="s">
        <v>394</v>
      </c>
      <c r="C33" s="379">
        <v>20042</v>
      </c>
      <c r="D33" s="380"/>
      <c r="E33" s="381"/>
      <c r="F33" s="382" t="s">
        <v>2066</v>
      </c>
      <c r="G33" s="382" t="s">
        <v>2064</v>
      </c>
      <c r="H33" s="383">
        <v>3090</v>
      </c>
      <c r="I33" s="383">
        <f t="shared" si="0"/>
        <v>3399</v>
      </c>
      <c r="J33" s="382" t="s">
        <v>1774</v>
      </c>
      <c r="K33" s="384">
        <f>IF(ROUND(H33*1,0)=0,"",ROUND(H33*1,0))</f>
        <v>3090</v>
      </c>
      <c r="L33" s="383">
        <f t="shared" si="1"/>
        <v>3399</v>
      </c>
      <c r="M33" s="385"/>
    </row>
    <row r="34" spans="1:13" ht="19.899999999999999" customHeight="1">
      <c r="A34" s="377" t="s">
        <v>397</v>
      </c>
      <c r="B34" s="378" t="s">
        <v>398</v>
      </c>
      <c r="C34" s="379">
        <v>20050</v>
      </c>
      <c r="D34" s="380"/>
      <c r="E34" s="381"/>
      <c r="F34" s="382"/>
      <c r="G34" s="382"/>
      <c r="H34" s="383"/>
      <c r="I34" s="383" t="str">
        <f t="shared" si="0"/>
        <v/>
      </c>
      <c r="J34" s="382"/>
      <c r="K34" s="384" t="str">
        <f>IF(ROUND(H34*0.9,0)=0,"",ROUND(H34*0.9,0))</f>
        <v/>
      </c>
      <c r="L34" s="383" t="str">
        <f t="shared" si="1"/>
        <v/>
      </c>
      <c r="M34" s="385"/>
    </row>
    <row r="35" spans="1:13" ht="19.899999999999999" customHeight="1">
      <c r="A35" s="377" t="s">
        <v>399</v>
      </c>
      <c r="B35" s="378" t="s">
        <v>2067</v>
      </c>
      <c r="C35" s="379">
        <v>20060</v>
      </c>
      <c r="D35" s="380"/>
      <c r="E35" s="381"/>
      <c r="F35" s="382"/>
      <c r="G35" s="382"/>
      <c r="H35" s="383"/>
      <c r="I35" s="383" t="str">
        <f t="shared" si="0"/>
        <v/>
      </c>
      <c r="J35" s="382"/>
      <c r="K35" s="384" t="str">
        <f>IF(ROUND(H35*0.9,0)=0,"",ROUND(H35*0.9,0))</f>
        <v/>
      </c>
      <c r="L35" s="383" t="str">
        <f t="shared" si="1"/>
        <v/>
      </c>
      <c r="M35" s="385"/>
    </row>
    <row r="36" spans="1:13" ht="19.899999999999999" customHeight="1">
      <c r="A36" s="377" t="s">
        <v>400</v>
      </c>
      <c r="B36" s="378" t="s">
        <v>401</v>
      </c>
      <c r="C36" s="379">
        <v>20070</v>
      </c>
      <c r="D36" s="380"/>
      <c r="E36" s="381"/>
      <c r="F36" s="382" t="s">
        <v>402</v>
      </c>
      <c r="G36" s="382" t="s">
        <v>403</v>
      </c>
      <c r="H36" s="383">
        <v>2100</v>
      </c>
      <c r="I36" s="383">
        <f t="shared" si="0"/>
        <v>2310</v>
      </c>
      <c r="J36" s="382" t="s">
        <v>1774</v>
      </c>
      <c r="K36" s="384">
        <f>IF(ROUND(H36*1,0)=0,"",ROUND(H36*1,0))</f>
        <v>2100</v>
      </c>
      <c r="L36" s="383">
        <f t="shared" si="1"/>
        <v>2310</v>
      </c>
      <c r="M36" s="385"/>
    </row>
    <row r="37" spans="1:13" ht="19.899999999999999" customHeight="1">
      <c r="A37" s="377" t="s">
        <v>404</v>
      </c>
      <c r="B37" s="378" t="s">
        <v>405</v>
      </c>
      <c r="C37" s="379">
        <v>20080</v>
      </c>
      <c r="D37" s="380"/>
      <c r="E37" s="381"/>
      <c r="F37" s="382" t="s">
        <v>406</v>
      </c>
      <c r="G37" s="382" t="s">
        <v>407</v>
      </c>
      <c r="H37" s="383">
        <v>2200</v>
      </c>
      <c r="I37" s="383">
        <f t="shared" si="0"/>
        <v>2420</v>
      </c>
      <c r="J37" s="382"/>
      <c r="K37" s="384">
        <f>IF(ROUND(H37*0.9,0)=0,"",ROUND(H37*0.9,0))</f>
        <v>1980</v>
      </c>
      <c r="L37" s="383">
        <f t="shared" si="1"/>
        <v>2178</v>
      </c>
      <c r="M37" s="385"/>
    </row>
    <row r="38" spans="1:13" ht="19.899999999999999" customHeight="1">
      <c r="A38" s="377" t="s">
        <v>408</v>
      </c>
      <c r="B38" s="378" t="s">
        <v>138</v>
      </c>
      <c r="C38" s="379">
        <v>20090</v>
      </c>
      <c r="D38" s="380"/>
      <c r="E38" s="381"/>
      <c r="F38" s="382"/>
      <c r="G38" s="382"/>
      <c r="H38" s="383"/>
      <c r="I38" s="383" t="str">
        <f t="shared" si="0"/>
        <v/>
      </c>
      <c r="J38" s="382"/>
      <c r="K38" s="384" t="str">
        <f>IF(ROUND(H38*0.9,0)=0,"",ROUND(H38*0.9,0))</f>
        <v/>
      </c>
      <c r="L38" s="383" t="str">
        <f t="shared" si="1"/>
        <v/>
      </c>
      <c r="M38" s="385"/>
    </row>
    <row r="39" spans="1:13" ht="19.899999999999999" customHeight="1">
      <c r="A39" s="377" t="s">
        <v>409</v>
      </c>
      <c r="B39" s="378" t="s">
        <v>410</v>
      </c>
      <c r="C39" s="379">
        <v>20100</v>
      </c>
      <c r="D39" s="380"/>
      <c r="E39" s="381"/>
      <c r="F39" s="382" t="s">
        <v>411</v>
      </c>
      <c r="G39" s="382" t="s">
        <v>403</v>
      </c>
      <c r="H39" s="383">
        <v>3460</v>
      </c>
      <c r="I39" s="383">
        <f t="shared" si="0"/>
        <v>3806</v>
      </c>
      <c r="J39" s="382" t="s">
        <v>1774</v>
      </c>
      <c r="K39" s="384">
        <f>IF(ROUND(H39*1,0)=0,"",ROUND(H39*1,0))</f>
        <v>3460</v>
      </c>
      <c r="L39" s="383">
        <f t="shared" si="1"/>
        <v>3806</v>
      </c>
      <c r="M39" s="385"/>
    </row>
    <row r="40" spans="1:13" ht="19.899999999999999" customHeight="1">
      <c r="A40" s="377"/>
      <c r="B40" s="378"/>
      <c r="C40" s="379"/>
      <c r="D40" s="380"/>
      <c r="E40" s="381"/>
      <c r="F40" s="382"/>
      <c r="G40" s="382"/>
      <c r="H40" s="383"/>
      <c r="I40" s="383"/>
      <c r="J40" s="382"/>
      <c r="K40" s="384"/>
      <c r="L40" s="383"/>
      <c r="M40" s="385"/>
    </row>
    <row r="41" spans="1:13" ht="19.899999999999999" customHeight="1">
      <c r="A41" s="377" t="s">
        <v>412</v>
      </c>
      <c r="B41" s="378" t="s">
        <v>387</v>
      </c>
      <c r="C41" s="379">
        <v>20110</v>
      </c>
      <c r="D41" s="380"/>
      <c r="E41" s="381"/>
      <c r="F41" s="382" t="s">
        <v>413</v>
      </c>
      <c r="G41" s="382" t="s">
        <v>355</v>
      </c>
      <c r="H41" s="383">
        <v>2400</v>
      </c>
      <c r="I41" s="383">
        <f t="shared" ref="I41:I50" si="2">IF(ROUND(H41*1.1,0)=0,"",ROUND(H41*1.1,0))</f>
        <v>2640</v>
      </c>
      <c r="J41" s="382"/>
      <c r="K41" s="384">
        <f>IF(ROUND(H41*0.9,0)=0,"",ROUND(H41*0.9,0))</f>
        <v>2160</v>
      </c>
      <c r="L41" s="383">
        <f t="shared" ref="L41:L50" si="3">IFERROR(ROUND(K41*1.1,0),"")</f>
        <v>2376</v>
      </c>
      <c r="M41" s="385"/>
    </row>
    <row r="42" spans="1:13" ht="19.899999999999999" customHeight="1">
      <c r="A42" s="377" t="s">
        <v>414</v>
      </c>
      <c r="B42" s="378" t="s">
        <v>2068</v>
      </c>
      <c r="C42" s="379">
        <v>20120</v>
      </c>
      <c r="D42" s="380"/>
      <c r="E42" s="381"/>
      <c r="F42" s="382" t="s">
        <v>415</v>
      </c>
      <c r="G42" s="382" t="s">
        <v>416</v>
      </c>
      <c r="H42" s="383">
        <v>3300</v>
      </c>
      <c r="I42" s="383">
        <f t="shared" si="2"/>
        <v>3630</v>
      </c>
      <c r="J42" s="382" t="s">
        <v>1774</v>
      </c>
      <c r="K42" s="384">
        <f>IF(ROUND(H42*1,0)=0,"",ROUND(H42*1,0))</f>
        <v>3300</v>
      </c>
      <c r="L42" s="383">
        <f t="shared" si="3"/>
        <v>3630</v>
      </c>
      <c r="M42" s="385"/>
    </row>
    <row r="43" spans="1:13" ht="19.899999999999999" customHeight="1">
      <c r="A43" s="377" t="s">
        <v>417</v>
      </c>
      <c r="B43" s="378" t="s">
        <v>418</v>
      </c>
      <c r="C43" s="379">
        <v>20130</v>
      </c>
      <c r="D43" s="380"/>
      <c r="E43" s="381"/>
      <c r="F43" s="382"/>
      <c r="G43" s="382"/>
      <c r="H43" s="383"/>
      <c r="I43" s="383" t="str">
        <f t="shared" si="2"/>
        <v/>
      </c>
      <c r="J43" s="382"/>
      <c r="K43" s="384" t="str">
        <f>IF(ROUND(H43*0.9,0)=0,"",ROUND(H43*0.9,0))</f>
        <v/>
      </c>
      <c r="L43" s="383" t="str">
        <f t="shared" si="3"/>
        <v/>
      </c>
      <c r="M43" s="385"/>
    </row>
    <row r="44" spans="1:13" ht="19.899999999999999" customHeight="1">
      <c r="A44" s="377" t="s">
        <v>419</v>
      </c>
      <c r="B44" s="378" t="s">
        <v>2069</v>
      </c>
      <c r="C44" s="379">
        <v>20140</v>
      </c>
      <c r="D44" s="380"/>
      <c r="E44" s="381"/>
      <c r="F44" s="382" t="s">
        <v>420</v>
      </c>
      <c r="G44" s="382" t="s">
        <v>392</v>
      </c>
      <c r="H44" s="383">
        <v>3250</v>
      </c>
      <c r="I44" s="383">
        <f t="shared" si="2"/>
        <v>3575</v>
      </c>
      <c r="J44" s="382" t="s">
        <v>1774</v>
      </c>
      <c r="K44" s="384">
        <f>IF(ROUND(H44*1,0)=0,"",ROUND(H44*1,0))</f>
        <v>3250</v>
      </c>
      <c r="L44" s="383">
        <f t="shared" si="3"/>
        <v>3575</v>
      </c>
      <c r="M44" s="385"/>
    </row>
    <row r="45" spans="1:13" ht="19.899999999999999" customHeight="1">
      <c r="A45" s="377" t="s">
        <v>421</v>
      </c>
      <c r="B45" s="378" t="s">
        <v>2068</v>
      </c>
      <c r="C45" s="379">
        <v>20150</v>
      </c>
      <c r="D45" s="380"/>
      <c r="E45" s="381"/>
      <c r="F45" s="382" t="s">
        <v>422</v>
      </c>
      <c r="G45" s="382" t="s">
        <v>416</v>
      </c>
      <c r="H45" s="383">
        <v>3300</v>
      </c>
      <c r="I45" s="383">
        <f t="shared" si="2"/>
        <v>3630</v>
      </c>
      <c r="J45" s="382" t="s">
        <v>1774</v>
      </c>
      <c r="K45" s="384">
        <f>IF(ROUND(H45*1,0)=0,"",ROUND(H45*1,0))</f>
        <v>3300</v>
      </c>
      <c r="L45" s="383">
        <f t="shared" si="3"/>
        <v>3630</v>
      </c>
      <c r="M45" s="385"/>
    </row>
    <row r="46" spans="1:13" ht="19.899999999999999" customHeight="1">
      <c r="A46" s="377" t="s">
        <v>423</v>
      </c>
      <c r="B46" s="378" t="s">
        <v>394</v>
      </c>
      <c r="C46" s="379">
        <v>20160</v>
      </c>
      <c r="D46" s="380"/>
      <c r="E46" s="381"/>
      <c r="F46" s="382" t="s">
        <v>424</v>
      </c>
      <c r="G46" s="382" t="s">
        <v>396</v>
      </c>
      <c r="H46" s="383">
        <v>900</v>
      </c>
      <c r="I46" s="383">
        <f t="shared" si="2"/>
        <v>990</v>
      </c>
      <c r="J46" s="382"/>
      <c r="K46" s="384">
        <f>IF(ROUND(H46*0.9,0)=0,"",ROUND(H46*0.9,0))</f>
        <v>810</v>
      </c>
      <c r="L46" s="383">
        <f t="shared" si="3"/>
        <v>891</v>
      </c>
      <c r="M46" s="385"/>
    </row>
    <row r="47" spans="1:13" ht="19.899999999999999" customHeight="1">
      <c r="A47" s="377" t="s">
        <v>425</v>
      </c>
      <c r="B47" s="378" t="s">
        <v>398</v>
      </c>
      <c r="C47" s="379">
        <v>20170</v>
      </c>
      <c r="D47" s="380"/>
      <c r="E47" s="381"/>
      <c r="F47" s="382"/>
      <c r="G47" s="382"/>
      <c r="H47" s="383"/>
      <c r="I47" s="383" t="str">
        <f t="shared" si="2"/>
        <v/>
      </c>
      <c r="J47" s="382"/>
      <c r="K47" s="384" t="str">
        <f>IF(ROUND(H47*0.9,0)=0,"",ROUND(H47*0.9,0))</f>
        <v/>
      </c>
      <c r="L47" s="383" t="str">
        <f t="shared" si="3"/>
        <v/>
      </c>
      <c r="M47" s="385"/>
    </row>
    <row r="48" spans="1:13" ht="19.899999999999999" customHeight="1">
      <c r="A48" s="377" t="s">
        <v>426</v>
      </c>
      <c r="B48" s="378" t="s">
        <v>401</v>
      </c>
      <c r="C48" s="379">
        <v>20180</v>
      </c>
      <c r="D48" s="380"/>
      <c r="E48" s="381"/>
      <c r="F48" s="382" t="s">
        <v>427</v>
      </c>
      <c r="G48" s="382" t="s">
        <v>403</v>
      </c>
      <c r="H48" s="383">
        <v>2100</v>
      </c>
      <c r="I48" s="383">
        <f t="shared" si="2"/>
        <v>2310</v>
      </c>
      <c r="J48" s="382" t="s">
        <v>1774</v>
      </c>
      <c r="K48" s="384">
        <f>IF(ROUND(H48*1,0)=0,"",ROUND(H48*1,0))</f>
        <v>2100</v>
      </c>
      <c r="L48" s="383">
        <f t="shared" si="3"/>
        <v>2310</v>
      </c>
      <c r="M48" s="385"/>
    </row>
    <row r="49" spans="1:13" ht="19.899999999999999" customHeight="1">
      <c r="A49" s="377" t="s">
        <v>428</v>
      </c>
      <c r="B49" s="378" t="s">
        <v>401</v>
      </c>
      <c r="C49" s="386">
        <v>20180</v>
      </c>
      <c r="D49" s="380"/>
      <c r="E49" s="381"/>
      <c r="F49" s="382" t="s">
        <v>427</v>
      </c>
      <c r="G49" s="382" t="s">
        <v>403</v>
      </c>
      <c r="H49" s="383">
        <v>2100</v>
      </c>
      <c r="I49" s="383">
        <f t="shared" si="2"/>
        <v>2310</v>
      </c>
      <c r="J49" s="382" t="s">
        <v>1774</v>
      </c>
      <c r="K49" s="384">
        <f>IF(ROUND(H49*1,0)=0,"",ROUND(H49*1,0))</f>
        <v>2100</v>
      </c>
      <c r="L49" s="383">
        <f t="shared" si="3"/>
        <v>2310</v>
      </c>
      <c r="M49" s="385"/>
    </row>
    <row r="50" spans="1:13" ht="19.899999999999999" customHeight="1">
      <c r="A50" s="377" t="s">
        <v>429</v>
      </c>
      <c r="B50" s="378" t="s">
        <v>405</v>
      </c>
      <c r="C50" s="379">
        <v>20200</v>
      </c>
      <c r="D50" s="380"/>
      <c r="E50" s="381"/>
      <c r="F50" s="382" t="s">
        <v>430</v>
      </c>
      <c r="G50" s="382" t="s">
        <v>264</v>
      </c>
      <c r="H50" s="383">
        <v>2200</v>
      </c>
      <c r="I50" s="383">
        <f t="shared" si="2"/>
        <v>2420</v>
      </c>
      <c r="J50" s="382"/>
      <c r="K50" s="384">
        <f>IF(ROUND(H50*0.9,0)=0,"",ROUND(H50*0.9,0))</f>
        <v>1980</v>
      </c>
      <c r="L50" s="383">
        <f t="shared" si="3"/>
        <v>2178</v>
      </c>
      <c r="M50" s="385"/>
    </row>
    <row r="51" spans="1:13" ht="19.899999999999999" customHeight="1">
      <c r="A51" s="377"/>
      <c r="B51" s="378"/>
      <c r="C51" s="379"/>
      <c r="D51" s="380"/>
      <c r="E51" s="381"/>
      <c r="F51" s="382"/>
      <c r="G51" s="382"/>
      <c r="H51" s="383"/>
      <c r="I51" s="383"/>
      <c r="J51" s="382"/>
      <c r="K51" s="384"/>
      <c r="L51" s="383"/>
      <c r="M51" s="385"/>
    </row>
    <row r="52" spans="1:13" ht="19.899999999999999" customHeight="1">
      <c r="A52" s="377" t="s">
        <v>431</v>
      </c>
      <c r="B52" s="378" t="s">
        <v>432</v>
      </c>
      <c r="C52" s="379">
        <v>20260</v>
      </c>
      <c r="D52" s="380"/>
      <c r="E52" s="381"/>
      <c r="F52" s="382" t="s">
        <v>433</v>
      </c>
      <c r="G52" s="382" t="s">
        <v>434</v>
      </c>
      <c r="H52" s="383">
        <v>2500</v>
      </c>
      <c r="I52" s="383">
        <f t="shared" ref="I52:I66" si="4">IF(ROUND(H52*1.1,0)=0,"",ROUND(H52*1.1,0))</f>
        <v>2750</v>
      </c>
      <c r="J52" s="382"/>
      <c r="K52" s="384">
        <f t="shared" ref="K52:K66" si="5">IF(ROUND(H52*0.9,0)=0,"",ROUND(H52*0.9,0))</f>
        <v>2250</v>
      </c>
      <c r="L52" s="383">
        <f t="shared" ref="L52:L66" si="6">IFERROR(ROUND(K52*1.1,0),"")</f>
        <v>2475</v>
      </c>
      <c r="M52" s="385"/>
    </row>
    <row r="53" spans="1:13" ht="19.899999999999999" customHeight="1">
      <c r="A53" s="387" t="s">
        <v>435</v>
      </c>
      <c r="B53" s="388" t="s">
        <v>148</v>
      </c>
      <c r="C53" s="379">
        <v>20301</v>
      </c>
      <c r="D53" s="380"/>
      <c r="E53" s="381"/>
      <c r="F53" s="382" t="s">
        <v>436</v>
      </c>
      <c r="G53" s="382" t="s">
        <v>437</v>
      </c>
      <c r="H53" s="383">
        <v>2300</v>
      </c>
      <c r="I53" s="383">
        <f t="shared" si="4"/>
        <v>2530</v>
      </c>
      <c r="J53" s="382"/>
      <c r="K53" s="384">
        <f t="shared" si="5"/>
        <v>2070</v>
      </c>
      <c r="L53" s="383">
        <f t="shared" si="6"/>
        <v>2277</v>
      </c>
      <c r="M53" s="385"/>
    </row>
    <row r="54" spans="1:13" ht="19.899999999999999" customHeight="1">
      <c r="A54" s="368"/>
      <c r="B54" s="369"/>
      <c r="C54" s="379">
        <v>20302</v>
      </c>
      <c r="D54" s="380"/>
      <c r="E54" s="381" t="s">
        <v>438</v>
      </c>
      <c r="F54" s="382" t="s">
        <v>439</v>
      </c>
      <c r="G54" s="382" t="s">
        <v>440</v>
      </c>
      <c r="H54" s="383">
        <v>3300</v>
      </c>
      <c r="I54" s="383">
        <f t="shared" si="4"/>
        <v>3630</v>
      </c>
      <c r="J54" s="382"/>
      <c r="K54" s="384">
        <f t="shared" si="5"/>
        <v>2970</v>
      </c>
      <c r="L54" s="383">
        <f t="shared" si="6"/>
        <v>3267</v>
      </c>
      <c r="M54" s="385"/>
    </row>
    <row r="55" spans="1:13" ht="19.899999999999999" customHeight="1">
      <c r="A55" s="377" t="s">
        <v>441</v>
      </c>
      <c r="B55" s="378" t="s">
        <v>1867</v>
      </c>
      <c r="C55" s="379">
        <v>20310</v>
      </c>
      <c r="D55" s="380"/>
      <c r="E55" s="381"/>
      <c r="F55" s="382" t="s">
        <v>442</v>
      </c>
      <c r="G55" s="382" t="s">
        <v>437</v>
      </c>
      <c r="H55" s="383">
        <v>2400</v>
      </c>
      <c r="I55" s="383">
        <f t="shared" si="4"/>
        <v>2640</v>
      </c>
      <c r="J55" s="382"/>
      <c r="K55" s="384">
        <f t="shared" si="5"/>
        <v>2160</v>
      </c>
      <c r="L55" s="383">
        <f t="shared" si="6"/>
        <v>2376</v>
      </c>
      <c r="M55" s="385"/>
    </row>
    <row r="56" spans="1:13" ht="19.899999999999999" customHeight="1">
      <c r="A56" s="377" t="s">
        <v>443</v>
      </c>
      <c r="B56" s="378" t="s">
        <v>372</v>
      </c>
      <c r="C56" s="379">
        <v>20320</v>
      </c>
      <c r="D56" s="380"/>
      <c r="E56" s="381"/>
      <c r="F56" s="382" t="s">
        <v>373</v>
      </c>
      <c r="G56" s="382" t="s">
        <v>281</v>
      </c>
      <c r="H56" s="383">
        <v>2400</v>
      </c>
      <c r="I56" s="383">
        <f t="shared" si="4"/>
        <v>2640</v>
      </c>
      <c r="J56" s="382"/>
      <c r="K56" s="384">
        <f t="shared" si="5"/>
        <v>2160</v>
      </c>
      <c r="L56" s="383">
        <f t="shared" si="6"/>
        <v>2376</v>
      </c>
      <c r="M56" s="385"/>
    </row>
    <row r="57" spans="1:13" ht="19.899999999999999" customHeight="1">
      <c r="A57" s="377" t="s">
        <v>444</v>
      </c>
      <c r="B57" s="378" t="s">
        <v>2070</v>
      </c>
      <c r="C57" s="386">
        <v>20310</v>
      </c>
      <c r="D57" s="380"/>
      <c r="E57" s="381"/>
      <c r="F57" s="382" t="s">
        <v>445</v>
      </c>
      <c r="G57" s="382" t="s">
        <v>437</v>
      </c>
      <c r="H57" s="383">
        <v>2400</v>
      </c>
      <c r="I57" s="383">
        <f t="shared" si="4"/>
        <v>2640</v>
      </c>
      <c r="J57" s="382"/>
      <c r="K57" s="384">
        <f t="shared" si="5"/>
        <v>2160</v>
      </c>
      <c r="L57" s="383">
        <f t="shared" si="6"/>
        <v>2376</v>
      </c>
      <c r="M57" s="385"/>
    </row>
    <row r="58" spans="1:13" ht="19.899999999999999" customHeight="1">
      <c r="A58" s="377" t="s">
        <v>2071</v>
      </c>
      <c r="B58" s="378" t="s">
        <v>2072</v>
      </c>
      <c r="C58" s="379">
        <v>20340</v>
      </c>
      <c r="D58" s="380"/>
      <c r="E58" s="381"/>
      <c r="F58" s="382" t="s">
        <v>446</v>
      </c>
      <c r="G58" s="382" t="s">
        <v>362</v>
      </c>
      <c r="H58" s="383">
        <v>2100</v>
      </c>
      <c r="I58" s="383">
        <f t="shared" si="4"/>
        <v>2310</v>
      </c>
      <c r="J58" s="382"/>
      <c r="K58" s="384">
        <f t="shared" si="5"/>
        <v>1890</v>
      </c>
      <c r="L58" s="383">
        <f t="shared" si="6"/>
        <v>2079</v>
      </c>
      <c r="M58" s="385"/>
    </row>
    <row r="59" spans="1:13" ht="19.899999999999999" customHeight="1">
      <c r="A59" s="377" t="s">
        <v>447</v>
      </c>
      <c r="B59" s="378" t="s">
        <v>448</v>
      </c>
      <c r="C59" s="379">
        <v>20350</v>
      </c>
      <c r="D59" s="380"/>
      <c r="E59" s="381"/>
      <c r="F59" s="382" t="s">
        <v>449</v>
      </c>
      <c r="G59" s="382" t="s">
        <v>370</v>
      </c>
      <c r="H59" s="383">
        <v>2600</v>
      </c>
      <c r="I59" s="383">
        <f t="shared" si="4"/>
        <v>2860</v>
      </c>
      <c r="J59" s="382"/>
      <c r="K59" s="384">
        <f t="shared" si="5"/>
        <v>2340</v>
      </c>
      <c r="L59" s="383">
        <f t="shared" si="6"/>
        <v>2574</v>
      </c>
      <c r="M59" s="385"/>
    </row>
    <row r="60" spans="1:13" ht="19.899999999999999" customHeight="1">
      <c r="A60" s="377" t="s">
        <v>450</v>
      </c>
      <c r="B60" s="378" t="s">
        <v>279</v>
      </c>
      <c r="C60" s="379">
        <v>20360</v>
      </c>
      <c r="D60" s="380"/>
      <c r="E60" s="381"/>
      <c r="F60" s="382" t="s">
        <v>280</v>
      </c>
      <c r="G60" s="382" t="s">
        <v>281</v>
      </c>
      <c r="H60" s="383">
        <v>2500</v>
      </c>
      <c r="I60" s="383">
        <f t="shared" si="4"/>
        <v>2750</v>
      </c>
      <c r="J60" s="382"/>
      <c r="K60" s="384">
        <f t="shared" si="5"/>
        <v>2250</v>
      </c>
      <c r="L60" s="383">
        <f t="shared" si="6"/>
        <v>2475</v>
      </c>
      <c r="M60" s="385"/>
    </row>
    <row r="61" spans="1:13" ht="19.899999999999999" customHeight="1">
      <c r="A61" s="377" t="s">
        <v>451</v>
      </c>
      <c r="B61" s="378" t="s">
        <v>279</v>
      </c>
      <c r="C61" s="379">
        <v>20370</v>
      </c>
      <c r="D61" s="380"/>
      <c r="E61" s="381"/>
      <c r="F61" s="382" t="s">
        <v>452</v>
      </c>
      <c r="G61" s="382" t="s">
        <v>281</v>
      </c>
      <c r="H61" s="383">
        <v>2200</v>
      </c>
      <c r="I61" s="383">
        <f t="shared" si="4"/>
        <v>2420</v>
      </c>
      <c r="J61" s="382"/>
      <c r="K61" s="384">
        <f t="shared" si="5"/>
        <v>1980</v>
      </c>
      <c r="L61" s="383">
        <f t="shared" si="6"/>
        <v>2178</v>
      </c>
      <c r="M61" s="385"/>
    </row>
    <row r="62" spans="1:13" ht="19.899999999999999" customHeight="1">
      <c r="A62" s="377" t="s">
        <v>453</v>
      </c>
      <c r="B62" s="378" t="s">
        <v>296</v>
      </c>
      <c r="C62" s="379">
        <v>20380</v>
      </c>
      <c r="D62" s="380"/>
      <c r="E62" s="381"/>
      <c r="F62" s="382" t="s">
        <v>378</v>
      </c>
      <c r="G62" s="382" t="s">
        <v>362</v>
      </c>
      <c r="H62" s="383">
        <v>2300</v>
      </c>
      <c r="I62" s="383">
        <f t="shared" si="4"/>
        <v>2530</v>
      </c>
      <c r="J62" s="382"/>
      <c r="K62" s="384">
        <f t="shared" si="5"/>
        <v>2070</v>
      </c>
      <c r="L62" s="383">
        <f t="shared" si="6"/>
        <v>2277</v>
      </c>
      <c r="M62" s="385"/>
    </row>
    <row r="63" spans="1:13" ht="19.899999999999999" customHeight="1">
      <c r="A63" s="377" t="s">
        <v>454</v>
      </c>
      <c r="B63" s="378" t="s">
        <v>294</v>
      </c>
      <c r="C63" s="379">
        <v>20390</v>
      </c>
      <c r="D63" s="380"/>
      <c r="E63" s="381"/>
      <c r="F63" s="382" t="s">
        <v>380</v>
      </c>
      <c r="G63" s="382" t="s">
        <v>2073</v>
      </c>
      <c r="H63" s="383">
        <v>2300</v>
      </c>
      <c r="I63" s="383">
        <f t="shared" si="4"/>
        <v>2530</v>
      </c>
      <c r="J63" s="382"/>
      <c r="K63" s="384">
        <f t="shared" si="5"/>
        <v>2070</v>
      </c>
      <c r="L63" s="383">
        <f t="shared" si="6"/>
        <v>2277</v>
      </c>
      <c r="M63" s="385"/>
    </row>
    <row r="64" spans="1:13" ht="19.899999999999999" customHeight="1">
      <c r="A64" s="377" t="s">
        <v>455</v>
      </c>
      <c r="B64" s="378" t="s">
        <v>298</v>
      </c>
      <c r="C64" s="379">
        <v>20400</v>
      </c>
      <c r="D64" s="380"/>
      <c r="E64" s="381"/>
      <c r="F64" s="382" t="s">
        <v>456</v>
      </c>
      <c r="G64" s="382" t="s">
        <v>300</v>
      </c>
      <c r="H64" s="383">
        <v>2500</v>
      </c>
      <c r="I64" s="383">
        <f t="shared" si="4"/>
        <v>2750</v>
      </c>
      <c r="J64" s="382"/>
      <c r="K64" s="384">
        <f t="shared" si="5"/>
        <v>2250</v>
      </c>
      <c r="L64" s="383">
        <f t="shared" si="6"/>
        <v>2475</v>
      </c>
      <c r="M64" s="385"/>
    </row>
    <row r="65" spans="1:13" ht="19.899999999999999" customHeight="1">
      <c r="A65" s="377" t="s">
        <v>457</v>
      </c>
      <c r="B65" s="378" t="s">
        <v>302</v>
      </c>
      <c r="C65" s="379">
        <v>20410</v>
      </c>
      <c r="D65" s="380"/>
      <c r="E65" s="381"/>
      <c r="F65" s="382" t="s">
        <v>458</v>
      </c>
      <c r="G65" s="382" t="s">
        <v>300</v>
      </c>
      <c r="H65" s="383">
        <v>2400</v>
      </c>
      <c r="I65" s="383">
        <f t="shared" si="4"/>
        <v>2640</v>
      </c>
      <c r="J65" s="382"/>
      <c r="K65" s="384">
        <f t="shared" si="5"/>
        <v>2160</v>
      </c>
      <c r="L65" s="383">
        <f t="shared" si="6"/>
        <v>2376</v>
      </c>
      <c r="M65" s="385"/>
    </row>
    <row r="66" spans="1:13" ht="19.899999999999999" customHeight="1">
      <c r="A66" s="377" t="s">
        <v>459</v>
      </c>
      <c r="B66" s="378" t="s">
        <v>460</v>
      </c>
      <c r="C66" s="386">
        <v>25050</v>
      </c>
      <c r="D66" s="380"/>
      <c r="E66" s="381"/>
      <c r="F66" s="382" t="s">
        <v>461</v>
      </c>
      <c r="G66" s="382" t="s">
        <v>462</v>
      </c>
      <c r="H66" s="383">
        <v>1500</v>
      </c>
      <c r="I66" s="383">
        <f t="shared" si="4"/>
        <v>1650</v>
      </c>
      <c r="J66" s="382"/>
      <c r="K66" s="384">
        <f t="shared" si="5"/>
        <v>1350</v>
      </c>
      <c r="L66" s="383">
        <f t="shared" si="6"/>
        <v>1485</v>
      </c>
      <c r="M66" s="385"/>
    </row>
    <row r="67" spans="1:13" ht="19.899999999999999" customHeight="1">
      <c r="A67" s="377"/>
      <c r="B67" s="378"/>
      <c r="C67" s="386"/>
      <c r="D67" s="380"/>
      <c r="E67" s="381"/>
      <c r="F67" s="382"/>
      <c r="G67" s="382"/>
      <c r="H67" s="383"/>
      <c r="I67" s="383"/>
      <c r="J67" s="382"/>
      <c r="K67" s="384"/>
      <c r="L67" s="383"/>
      <c r="M67" s="385"/>
    </row>
    <row r="68" spans="1:13" ht="19.899999999999999" customHeight="1">
      <c r="A68" s="377" t="s">
        <v>2074</v>
      </c>
      <c r="B68" s="378" t="s">
        <v>463</v>
      </c>
      <c r="C68" s="379">
        <v>20460</v>
      </c>
      <c r="D68" s="380"/>
      <c r="E68" s="381"/>
      <c r="F68" s="382" t="s">
        <v>464</v>
      </c>
      <c r="G68" s="382" t="s">
        <v>362</v>
      </c>
      <c r="H68" s="383">
        <v>2450</v>
      </c>
      <c r="I68" s="383">
        <f t="shared" ref="I68:I77" si="7">IF(ROUND(H68*1.1,0)=0,"",ROUND(H68*1.1,0))</f>
        <v>2695</v>
      </c>
      <c r="J68" s="382"/>
      <c r="K68" s="384">
        <f t="shared" ref="K68:K77" si="8">IF(ROUND(H68*0.9,0)=0,"",ROUND(H68*0.9,0))</f>
        <v>2205</v>
      </c>
      <c r="L68" s="383">
        <f t="shared" ref="L68:L77" si="9">IFERROR(ROUND(K68*1.1,0),"")</f>
        <v>2426</v>
      </c>
      <c r="M68" s="385"/>
    </row>
    <row r="69" spans="1:13" ht="19.899999999999999" customHeight="1">
      <c r="A69" s="377" t="s">
        <v>2075</v>
      </c>
      <c r="B69" s="378" t="s">
        <v>465</v>
      </c>
      <c r="C69" s="379">
        <v>20500</v>
      </c>
      <c r="D69" s="380"/>
      <c r="E69" s="381"/>
      <c r="F69" s="382" t="s">
        <v>466</v>
      </c>
      <c r="G69" s="382" t="s">
        <v>467</v>
      </c>
      <c r="H69" s="383">
        <v>2700</v>
      </c>
      <c r="I69" s="383">
        <f t="shared" si="7"/>
        <v>2970</v>
      </c>
      <c r="J69" s="382"/>
      <c r="K69" s="384">
        <f t="shared" si="8"/>
        <v>2430</v>
      </c>
      <c r="L69" s="383">
        <f t="shared" si="9"/>
        <v>2673</v>
      </c>
      <c r="M69" s="385"/>
    </row>
    <row r="70" spans="1:13" ht="19.899999999999999" customHeight="1">
      <c r="A70" s="377" t="s">
        <v>468</v>
      </c>
      <c r="B70" s="378" t="s">
        <v>273</v>
      </c>
      <c r="C70" s="379">
        <v>20540</v>
      </c>
      <c r="D70" s="380"/>
      <c r="E70" s="381"/>
      <c r="F70" s="382"/>
      <c r="G70" s="382"/>
      <c r="H70" s="383"/>
      <c r="I70" s="383" t="str">
        <f t="shared" si="7"/>
        <v/>
      </c>
      <c r="J70" s="382"/>
      <c r="K70" s="384" t="str">
        <f t="shared" si="8"/>
        <v/>
      </c>
      <c r="L70" s="383" t="str">
        <f t="shared" si="9"/>
        <v/>
      </c>
      <c r="M70" s="385"/>
    </row>
    <row r="71" spans="1:13" ht="19.899999999999999" customHeight="1">
      <c r="A71" s="377" t="s">
        <v>469</v>
      </c>
      <c r="B71" s="378" t="s">
        <v>448</v>
      </c>
      <c r="C71" s="386">
        <v>20350</v>
      </c>
      <c r="D71" s="380"/>
      <c r="E71" s="381"/>
      <c r="F71" s="382" t="s">
        <v>470</v>
      </c>
      <c r="G71" s="382" t="s">
        <v>370</v>
      </c>
      <c r="H71" s="383">
        <v>2600</v>
      </c>
      <c r="I71" s="383">
        <f t="shared" si="7"/>
        <v>2860</v>
      </c>
      <c r="J71" s="382"/>
      <c r="K71" s="384">
        <f t="shared" si="8"/>
        <v>2340</v>
      </c>
      <c r="L71" s="383">
        <f t="shared" si="9"/>
        <v>2574</v>
      </c>
      <c r="M71" s="385"/>
    </row>
    <row r="72" spans="1:13" ht="19.899999999999999" customHeight="1">
      <c r="A72" s="377" t="s">
        <v>471</v>
      </c>
      <c r="B72" s="378" t="s">
        <v>472</v>
      </c>
      <c r="C72" s="379">
        <v>20560</v>
      </c>
      <c r="D72" s="380"/>
      <c r="E72" s="381"/>
      <c r="F72" s="382"/>
      <c r="G72" s="382"/>
      <c r="H72" s="383"/>
      <c r="I72" s="383" t="str">
        <f t="shared" si="7"/>
        <v/>
      </c>
      <c r="J72" s="382"/>
      <c r="K72" s="384" t="str">
        <f t="shared" si="8"/>
        <v/>
      </c>
      <c r="L72" s="383" t="str">
        <f t="shared" si="9"/>
        <v/>
      </c>
      <c r="M72" s="385"/>
    </row>
    <row r="73" spans="1:13" ht="19.899999999999999" customHeight="1">
      <c r="A73" s="377" t="s">
        <v>473</v>
      </c>
      <c r="B73" s="378" t="s">
        <v>279</v>
      </c>
      <c r="C73" s="379">
        <v>20570</v>
      </c>
      <c r="D73" s="380"/>
      <c r="E73" s="381"/>
      <c r="F73" s="382"/>
      <c r="G73" s="382"/>
      <c r="H73" s="383"/>
      <c r="I73" s="383" t="str">
        <f t="shared" si="7"/>
        <v/>
      </c>
      <c r="J73" s="382"/>
      <c r="K73" s="384" t="str">
        <f t="shared" si="8"/>
        <v/>
      </c>
      <c r="L73" s="383" t="str">
        <f t="shared" si="9"/>
        <v/>
      </c>
      <c r="M73" s="385"/>
    </row>
    <row r="74" spans="1:13" ht="19.899999999999999" customHeight="1">
      <c r="A74" s="377" t="s">
        <v>474</v>
      </c>
      <c r="B74" s="378" t="s">
        <v>296</v>
      </c>
      <c r="C74" s="379">
        <v>20580</v>
      </c>
      <c r="D74" s="380"/>
      <c r="E74" s="381"/>
      <c r="F74" s="382"/>
      <c r="G74" s="382"/>
      <c r="H74" s="383"/>
      <c r="I74" s="383" t="str">
        <f t="shared" si="7"/>
        <v/>
      </c>
      <c r="J74" s="382"/>
      <c r="K74" s="384" t="str">
        <f t="shared" si="8"/>
        <v/>
      </c>
      <c r="L74" s="383" t="str">
        <f t="shared" si="9"/>
        <v/>
      </c>
      <c r="M74" s="385"/>
    </row>
    <row r="75" spans="1:13" ht="19.899999999999999" customHeight="1">
      <c r="A75" s="377" t="s">
        <v>475</v>
      </c>
      <c r="B75" s="378" t="s">
        <v>294</v>
      </c>
      <c r="C75" s="379">
        <v>20590</v>
      </c>
      <c r="D75" s="380"/>
      <c r="E75" s="381"/>
      <c r="F75" s="382" t="s">
        <v>476</v>
      </c>
      <c r="G75" s="382" t="s">
        <v>2073</v>
      </c>
      <c r="H75" s="383">
        <v>2300</v>
      </c>
      <c r="I75" s="383">
        <f t="shared" si="7"/>
        <v>2530</v>
      </c>
      <c r="J75" s="382"/>
      <c r="K75" s="384">
        <f t="shared" si="8"/>
        <v>2070</v>
      </c>
      <c r="L75" s="383">
        <f t="shared" si="9"/>
        <v>2277</v>
      </c>
      <c r="M75" s="385"/>
    </row>
    <row r="76" spans="1:13" ht="19.899999999999999" customHeight="1">
      <c r="A76" s="377" t="s">
        <v>477</v>
      </c>
      <c r="B76" s="378" t="s">
        <v>298</v>
      </c>
      <c r="C76" s="386">
        <v>20400</v>
      </c>
      <c r="D76" s="380"/>
      <c r="E76" s="381"/>
      <c r="F76" s="382" t="s">
        <v>478</v>
      </c>
      <c r="G76" s="382" t="s">
        <v>300</v>
      </c>
      <c r="H76" s="383">
        <v>2500</v>
      </c>
      <c r="I76" s="383">
        <f t="shared" si="7"/>
        <v>2750</v>
      </c>
      <c r="J76" s="382"/>
      <c r="K76" s="384">
        <f t="shared" si="8"/>
        <v>2250</v>
      </c>
      <c r="L76" s="383">
        <f t="shared" si="9"/>
        <v>2475</v>
      </c>
      <c r="M76" s="385"/>
    </row>
    <row r="77" spans="1:13" ht="19.899999999999999" customHeight="1">
      <c r="A77" s="377" t="s">
        <v>479</v>
      </c>
      <c r="B77" s="378" t="s">
        <v>302</v>
      </c>
      <c r="C77" s="379">
        <v>20610</v>
      </c>
      <c r="D77" s="380"/>
      <c r="E77" s="381"/>
      <c r="F77" s="382" t="s">
        <v>303</v>
      </c>
      <c r="G77" s="382" t="s">
        <v>304</v>
      </c>
      <c r="H77" s="383">
        <v>2600</v>
      </c>
      <c r="I77" s="383">
        <f t="shared" si="7"/>
        <v>2860</v>
      </c>
      <c r="J77" s="382"/>
      <c r="K77" s="384">
        <f t="shared" si="8"/>
        <v>2340</v>
      </c>
      <c r="L77" s="383">
        <f t="shared" si="9"/>
        <v>2574</v>
      </c>
      <c r="M77" s="385"/>
    </row>
    <row r="78" spans="1:13" ht="19.899999999999999" customHeight="1" thickBot="1">
      <c r="A78" s="389"/>
      <c r="B78" s="390"/>
      <c r="C78" s="391"/>
      <c r="D78" s="392"/>
      <c r="E78" s="393"/>
      <c r="F78" s="394"/>
      <c r="G78" s="394"/>
      <c r="H78" s="395"/>
      <c r="I78" s="395"/>
      <c r="J78" s="394"/>
      <c r="K78" s="396"/>
      <c r="L78" s="395"/>
      <c r="M78" s="397"/>
    </row>
    <row r="79" spans="1:13" ht="19.899999999999999" customHeight="1" thickTop="1">
      <c r="A79" s="183"/>
      <c r="B79" s="183"/>
    </row>
    <row r="80" spans="1:13" s="60" customFormat="1" ht="12" customHeight="1">
      <c r="A80" s="56"/>
      <c r="B80" s="56"/>
      <c r="C80" s="101"/>
      <c r="D80" s="56"/>
      <c r="E80" s="52"/>
      <c r="F80" s="56"/>
      <c r="G80" s="56"/>
      <c r="H80" s="53"/>
      <c r="I80" s="53"/>
      <c r="J80" s="56"/>
      <c r="K80" s="56"/>
      <c r="L80" s="53"/>
      <c r="M80" s="56"/>
    </row>
    <row r="81" spans="1:13" s="277" customFormat="1" ht="20.100000000000001" customHeight="1">
      <c r="A81" s="780" t="s">
        <v>480</v>
      </c>
      <c r="B81" s="781"/>
      <c r="C81" s="781"/>
      <c r="D81" s="782"/>
      <c r="E81" s="253"/>
      <c r="F81" s="254"/>
      <c r="G81" s="254"/>
      <c r="H81" s="255"/>
      <c r="I81" s="255"/>
      <c r="J81" s="256"/>
      <c r="K81" s="255"/>
      <c r="L81" s="255"/>
      <c r="M81" s="254"/>
    </row>
    <row r="82" spans="1:13" s="277" customFormat="1" ht="20.100000000000001" customHeight="1" thickBot="1">
      <c r="A82" s="259"/>
      <c r="B82" s="259"/>
      <c r="C82" s="398"/>
      <c r="D82" s="398"/>
      <c r="E82" s="253"/>
      <c r="F82" s="254"/>
      <c r="G82" s="254"/>
      <c r="H82" s="255"/>
      <c r="I82" s="255"/>
      <c r="J82" s="256"/>
      <c r="K82" s="255"/>
      <c r="L82" s="255"/>
      <c r="M82" s="254"/>
    </row>
    <row r="83" spans="1:13" s="258" customFormat="1" ht="20.100000000000001" customHeight="1" thickTop="1" thickBot="1">
      <c r="A83" s="363" t="s">
        <v>1767</v>
      </c>
      <c r="B83" s="720" t="s">
        <v>1768</v>
      </c>
      <c r="C83" s="779" t="s">
        <v>18</v>
      </c>
      <c r="D83" s="779"/>
      <c r="E83" s="364"/>
      <c r="F83" s="720" t="s">
        <v>1769</v>
      </c>
      <c r="G83" s="720" t="s">
        <v>1770</v>
      </c>
      <c r="H83" s="365" t="s">
        <v>21</v>
      </c>
      <c r="I83" s="365" t="s">
        <v>22</v>
      </c>
      <c r="J83" s="366"/>
      <c r="K83" s="365"/>
      <c r="L83" s="365" t="s">
        <v>23</v>
      </c>
      <c r="M83" s="367" t="s">
        <v>1771</v>
      </c>
    </row>
    <row r="84" spans="1:13" ht="19.899999999999999" customHeight="1" thickTop="1">
      <c r="A84" s="368" t="s">
        <v>481</v>
      </c>
      <c r="B84" s="369" t="s">
        <v>482</v>
      </c>
      <c r="C84" s="370">
        <v>20710</v>
      </c>
      <c r="D84" s="371"/>
      <c r="E84" s="372"/>
      <c r="F84" s="373"/>
      <c r="G84" s="373"/>
      <c r="H84" s="374"/>
      <c r="I84" s="374" t="str">
        <f t="shared" ref="I84:I89" si="10">IF(ROUND(H84*1.1,0)=0,"",ROUND(H84*1.1,0))</f>
        <v/>
      </c>
      <c r="J84" s="373"/>
      <c r="K84" s="375" t="str">
        <f>IF(ROUND(H84*0.9,0)=0,"",ROUND(H84*0.9,0))</f>
        <v/>
      </c>
      <c r="L84" s="374" t="str">
        <f t="shared" ref="L84:L89" si="11">IFERROR(ROUND(K84*1.1,0),"")</f>
        <v/>
      </c>
      <c r="M84" s="376"/>
    </row>
    <row r="85" spans="1:13" ht="19.899999999999999" customHeight="1">
      <c r="A85" s="377" t="s">
        <v>483</v>
      </c>
      <c r="B85" s="378" t="s">
        <v>1765</v>
      </c>
      <c r="C85" s="379">
        <v>20860</v>
      </c>
      <c r="D85" s="380"/>
      <c r="E85" s="381"/>
      <c r="F85" s="382" t="s">
        <v>2076</v>
      </c>
      <c r="G85" s="382" t="s">
        <v>484</v>
      </c>
      <c r="H85" s="383">
        <v>4200</v>
      </c>
      <c r="I85" s="383">
        <f t="shared" si="10"/>
        <v>4620</v>
      </c>
      <c r="J85" s="382" t="s">
        <v>1774</v>
      </c>
      <c r="K85" s="384">
        <f>IF(ROUND(H85*1,0)=0,"",ROUND(H85*1,0))</f>
        <v>4200</v>
      </c>
      <c r="L85" s="383">
        <f t="shared" si="11"/>
        <v>4620</v>
      </c>
      <c r="M85" s="385"/>
    </row>
    <row r="86" spans="1:13" ht="19.899999999999999" customHeight="1">
      <c r="A86" s="377" t="s">
        <v>485</v>
      </c>
      <c r="B86" s="378" t="s">
        <v>1765</v>
      </c>
      <c r="C86" s="379">
        <v>20870</v>
      </c>
      <c r="D86" s="380"/>
      <c r="E86" s="381"/>
      <c r="F86" s="382" t="s">
        <v>2077</v>
      </c>
      <c r="G86" s="382" t="s">
        <v>484</v>
      </c>
      <c r="H86" s="383">
        <v>4200</v>
      </c>
      <c r="I86" s="383">
        <f t="shared" si="10"/>
        <v>4620</v>
      </c>
      <c r="J86" s="382" t="s">
        <v>1774</v>
      </c>
      <c r="K86" s="384">
        <f>IF(ROUND(H86*1,0)=0,"",ROUND(H86*1,0))</f>
        <v>4200</v>
      </c>
      <c r="L86" s="383">
        <f t="shared" si="11"/>
        <v>4620</v>
      </c>
      <c r="M86" s="385"/>
    </row>
    <row r="87" spans="1:13" ht="19.899999999999999" customHeight="1">
      <c r="A87" s="377" t="s">
        <v>486</v>
      </c>
      <c r="B87" s="378" t="s">
        <v>487</v>
      </c>
      <c r="C87" s="379">
        <v>20880</v>
      </c>
      <c r="D87" s="380"/>
      <c r="E87" s="381"/>
      <c r="F87" s="382"/>
      <c r="G87" s="382"/>
      <c r="H87" s="383"/>
      <c r="I87" s="383" t="str">
        <f t="shared" si="10"/>
        <v/>
      </c>
      <c r="J87" s="382"/>
      <c r="K87" s="384" t="str">
        <f>IF(ROUND(H87*0.9,0)=0,"",ROUND(H87*0.9,0))</f>
        <v/>
      </c>
      <c r="L87" s="383" t="str">
        <f t="shared" si="11"/>
        <v/>
      </c>
      <c r="M87" s="385"/>
    </row>
    <row r="88" spans="1:13" ht="19.899999999999999" customHeight="1">
      <c r="A88" s="377" t="s">
        <v>488</v>
      </c>
      <c r="B88" s="378" t="s">
        <v>487</v>
      </c>
      <c r="C88" s="379">
        <v>20890</v>
      </c>
      <c r="D88" s="380"/>
      <c r="E88" s="381"/>
      <c r="F88" s="382"/>
      <c r="G88" s="382"/>
      <c r="H88" s="383"/>
      <c r="I88" s="383" t="str">
        <f t="shared" si="10"/>
        <v/>
      </c>
      <c r="J88" s="382"/>
      <c r="K88" s="384" t="str">
        <f>IF(ROUND(H88*0.9,0)=0,"",ROUND(H88*0.9,0))</f>
        <v/>
      </c>
      <c r="L88" s="383" t="str">
        <f t="shared" si="11"/>
        <v/>
      </c>
      <c r="M88" s="385"/>
    </row>
    <row r="89" spans="1:13" ht="19.899999999999999" customHeight="1">
      <c r="A89" s="377" t="s">
        <v>489</v>
      </c>
      <c r="B89" s="378" t="s">
        <v>490</v>
      </c>
      <c r="C89" s="379">
        <v>20900</v>
      </c>
      <c r="D89" s="380"/>
      <c r="E89" s="381"/>
      <c r="F89" s="382"/>
      <c r="G89" s="382"/>
      <c r="H89" s="383"/>
      <c r="I89" s="383" t="str">
        <f t="shared" si="10"/>
        <v/>
      </c>
      <c r="J89" s="382"/>
      <c r="K89" s="384" t="str">
        <f>IF(ROUND(H89*0.9,0)=0,"",ROUND(H89*0.9,0))</f>
        <v/>
      </c>
      <c r="L89" s="383" t="str">
        <f t="shared" si="11"/>
        <v/>
      </c>
      <c r="M89" s="385"/>
    </row>
    <row r="90" spans="1:13" ht="19.899999999999999" customHeight="1" thickBot="1">
      <c r="A90" s="389"/>
      <c r="B90" s="390"/>
      <c r="C90" s="391"/>
      <c r="D90" s="392"/>
      <c r="E90" s="393"/>
      <c r="F90" s="394"/>
      <c r="G90" s="394"/>
      <c r="H90" s="395"/>
      <c r="I90" s="395"/>
      <c r="J90" s="394"/>
      <c r="K90" s="396"/>
      <c r="L90" s="395"/>
      <c r="M90" s="397"/>
    </row>
    <row r="91" spans="1:13" ht="19.899999999999999" customHeight="1" thickTop="1">
      <c r="A91" s="183"/>
      <c r="B91" s="183"/>
    </row>
    <row r="92" spans="1:13" s="60" customFormat="1" ht="20.100000000000001" customHeight="1">
      <c r="A92" s="56"/>
      <c r="B92" s="56"/>
      <c r="C92" s="101"/>
      <c r="D92" s="56"/>
      <c r="E92" s="52"/>
      <c r="F92" s="56"/>
      <c r="G92" s="56"/>
      <c r="H92" s="53"/>
      <c r="I92" s="53"/>
      <c r="J92" s="56"/>
      <c r="K92" s="56"/>
      <c r="L92" s="53"/>
      <c r="M92" s="56"/>
    </row>
    <row r="93" spans="1:13" s="277" customFormat="1" ht="20.100000000000001" customHeight="1">
      <c r="A93" s="780" t="s">
        <v>491</v>
      </c>
      <c r="B93" s="781"/>
      <c r="C93" s="781"/>
      <c r="D93" s="782"/>
      <c r="E93" s="253"/>
      <c r="F93" s="254"/>
      <c r="G93" s="254"/>
      <c r="H93" s="255"/>
      <c r="I93" s="255"/>
      <c r="J93" s="256"/>
      <c r="K93" s="255"/>
      <c r="L93" s="255"/>
      <c r="M93" s="254"/>
    </row>
    <row r="94" spans="1:13" s="277" customFormat="1" ht="20.100000000000001" customHeight="1" thickBot="1">
      <c r="A94" s="259"/>
      <c r="B94" s="259"/>
      <c r="C94" s="398"/>
      <c r="D94" s="398"/>
      <c r="E94" s="253"/>
      <c r="F94" s="254"/>
      <c r="G94" s="254"/>
      <c r="H94" s="255"/>
      <c r="I94" s="255"/>
      <c r="J94" s="256"/>
      <c r="K94" s="255"/>
      <c r="L94" s="255"/>
      <c r="M94" s="254"/>
    </row>
    <row r="95" spans="1:13" s="258" customFormat="1" ht="20.100000000000001" customHeight="1" thickTop="1" thickBot="1">
      <c r="A95" s="363" t="s">
        <v>1767</v>
      </c>
      <c r="B95" s="720" t="s">
        <v>1768</v>
      </c>
      <c r="C95" s="779" t="s">
        <v>18</v>
      </c>
      <c r="D95" s="779"/>
      <c r="E95" s="364"/>
      <c r="F95" s="720" t="s">
        <v>1769</v>
      </c>
      <c r="G95" s="720" t="s">
        <v>1770</v>
      </c>
      <c r="H95" s="365" t="s">
        <v>21</v>
      </c>
      <c r="I95" s="365" t="s">
        <v>22</v>
      </c>
      <c r="J95" s="366"/>
      <c r="K95" s="365"/>
      <c r="L95" s="365" t="s">
        <v>23</v>
      </c>
      <c r="M95" s="367" t="s">
        <v>1771</v>
      </c>
    </row>
    <row r="96" spans="1:13" ht="19.899999999999999" customHeight="1" thickTop="1">
      <c r="A96" s="368" t="s">
        <v>1875</v>
      </c>
      <c r="B96" s="369" t="s">
        <v>141</v>
      </c>
      <c r="C96" s="370">
        <v>20930</v>
      </c>
      <c r="D96" s="371"/>
      <c r="E96" s="372"/>
      <c r="F96" s="373" t="s">
        <v>492</v>
      </c>
      <c r="G96" s="373" t="s">
        <v>362</v>
      </c>
      <c r="H96" s="374">
        <v>2400</v>
      </c>
      <c r="I96" s="374">
        <f>IF(ROUND(H96*1.1,0)=0,"",ROUND(H96*1.1,0))</f>
        <v>2640</v>
      </c>
      <c r="J96" s="373"/>
      <c r="K96" s="375">
        <f>IF(ROUND(H96*0.9,0)=0,"",ROUND(H96*0.9,0))</f>
        <v>2160</v>
      </c>
      <c r="L96" s="374">
        <f>IFERROR(ROUND(K96*1.1,0),"")</f>
        <v>2376</v>
      </c>
      <c r="M96" s="376"/>
    </row>
    <row r="97" spans="1:13" ht="19.899999999999999" customHeight="1">
      <c r="A97" s="377" t="s">
        <v>2078</v>
      </c>
      <c r="B97" s="378" t="s">
        <v>493</v>
      </c>
      <c r="C97" s="379">
        <v>20940</v>
      </c>
      <c r="D97" s="380"/>
      <c r="E97" s="381"/>
      <c r="F97" s="382" t="s">
        <v>494</v>
      </c>
      <c r="G97" s="382" t="s">
        <v>495</v>
      </c>
      <c r="H97" s="383">
        <v>2200</v>
      </c>
      <c r="I97" s="383">
        <f>IF(ROUND(H97*1.1,0)=0,"",ROUND(H97*1.1,0))</f>
        <v>2420</v>
      </c>
      <c r="J97" s="382"/>
      <c r="K97" s="384">
        <f>IF(ROUND(H97*0.9,0)=0,"",ROUND(H97*0.9,0))</f>
        <v>1980</v>
      </c>
      <c r="L97" s="383">
        <f>IFERROR(ROUND(K97*1.1,0),"")</f>
        <v>2178</v>
      </c>
      <c r="M97" s="385"/>
    </row>
    <row r="98" spans="1:13" ht="19.899999999999999" customHeight="1" thickBot="1">
      <c r="A98" s="389"/>
      <c r="B98" s="390"/>
      <c r="C98" s="391"/>
      <c r="D98" s="392"/>
      <c r="E98" s="393"/>
      <c r="F98" s="394"/>
      <c r="G98" s="394"/>
      <c r="H98" s="395"/>
      <c r="I98" s="395"/>
      <c r="J98" s="394"/>
      <c r="K98" s="396"/>
      <c r="L98" s="395"/>
      <c r="M98" s="397"/>
    </row>
    <row r="99" spans="1:13" ht="19.899999999999999" customHeight="1" thickTop="1">
      <c r="A99" s="183"/>
      <c r="B99" s="183"/>
    </row>
    <row r="100" spans="1:13" ht="19.899999999999999" customHeight="1">
      <c r="A100" s="183"/>
      <c r="B100" s="183"/>
    </row>
    <row r="101" spans="1:13" s="60" customFormat="1" ht="20.100000000000001" customHeight="1" thickBot="1">
      <c r="A101" s="56"/>
      <c r="B101" s="56"/>
      <c r="C101" s="101"/>
      <c r="D101" s="56"/>
      <c r="E101" s="52"/>
      <c r="F101" s="56"/>
      <c r="G101" s="56"/>
      <c r="H101" s="53"/>
      <c r="I101" s="53"/>
      <c r="J101" s="56"/>
      <c r="K101" s="56"/>
      <c r="L101" s="53"/>
      <c r="M101" s="56"/>
    </row>
    <row r="102" spans="1:13" s="60" customFormat="1" ht="20.100000000000001" customHeight="1" thickTop="1" thickBot="1">
      <c r="A102" s="789" t="s">
        <v>496</v>
      </c>
      <c r="B102" s="790"/>
      <c r="C102" s="790"/>
      <c r="D102" s="790"/>
      <c r="E102" s="790"/>
      <c r="F102" s="791"/>
      <c r="G102" s="56"/>
      <c r="H102" s="53"/>
      <c r="I102" s="53"/>
      <c r="J102" s="56"/>
      <c r="K102" s="56"/>
      <c r="L102" s="53"/>
      <c r="M102" s="56"/>
    </row>
    <row r="103" spans="1:13" s="60" customFormat="1" ht="20.100000000000001" customHeight="1" thickTop="1">
      <c r="A103" s="56"/>
      <c r="B103" s="56"/>
      <c r="C103" s="101"/>
      <c r="D103" s="56"/>
      <c r="E103" s="52"/>
      <c r="F103" s="56"/>
      <c r="G103" s="56"/>
      <c r="H103" s="53"/>
      <c r="I103" s="53"/>
      <c r="J103" s="56"/>
      <c r="K103" s="56"/>
      <c r="L103" s="53"/>
      <c r="M103" s="56"/>
    </row>
    <row r="104" spans="1:13" s="277" customFormat="1" ht="20.100000000000001" customHeight="1">
      <c r="A104" s="780" t="s">
        <v>497</v>
      </c>
      <c r="B104" s="781"/>
      <c r="C104" s="781"/>
      <c r="D104" s="782"/>
      <c r="E104" s="253"/>
      <c r="F104" s="254"/>
      <c r="G104" s="254"/>
      <c r="H104" s="255"/>
      <c r="I104" s="255"/>
      <c r="J104" s="256"/>
      <c r="K104" s="255"/>
      <c r="L104" s="255"/>
      <c r="M104" s="254"/>
    </row>
    <row r="105" spans="1:13" s="277" customFormat="1" ht="20.100000000000001" customHeight="1" thickBot="1">
      <c r="A105" s="259"/>
      <c r="B105" s="259"/>
      <c r="C105" s="398"/>
      <c r="D105" s="398"/>
      <c r="E105" s="253"/>
      <c r="F105" s="254"/>
      <c r="G105" s="254"/>
      <c r="H105" s="255"/>
      <c r="I105" s="255"/>
      <c r="J105" s="256"/>
      <c r="K105" s="255"/>
      <c r="L105" s="255"/>
      <c r="M105" s="254"/>
    </row>
    <row r="106" spans="1:13" s="258" customFormat="1" ht="20.100000000000001" customHeight="1" thickTop="1" thickBot="1">
      <c r="A106" s="363" t="s">
        <v>1767</v>
      </c>
      <c r="B106" s="720" t="s">
        <v>1768</v>
      </c>
      <c r="C106" s="779" t="s">
        <v>18</v>
      </c>
      <c r="D106" s="779"/>
      <c r="E106" s="364"/>
      <c r="F106" s="720" t="s">
        <v>1769</v>
      </c>
      <c r="G106" s="720" t="s">
        <v>1770</v>
      </c>
      <c r="H106" s="365" t="s">
        <v>21</v>
      </c>
      <c r="I106" s="365" t="s">
        <v>22</v>
      </c>
      <c r="J106" s="366"/>
      <c r="K106" s="365"/>
      <c r="L106" s="365" t="s">
        <v>23</v>
      </c>
      <c r="M106" s="367" t="s">
        <v>1771</v>
      </c>
    </row>
    <row r="107" spans="1:13" ht="19.899999999999999" customHeight="1" thickTop="1">
      <c r="A107" s="368" t="s">
        <v>1877</v>
      </c>
      <c r="B107" s="369" t="s">
        <v>2069</v>
      </c>
      <c r="C107" s="370">
        <v>21010</v>
      </c>
      <c r="D107" s="371"/>
      <c r="E107" s="372"/>
      <c r="F107" s="373" t="s">
        <v>498</v>
      </c>
      <c r="G107" s="373" t="s">
        <v>392</v>
      </c>
      <c r="H107" s="374">
        <v>3250</v>
      </c>
      <c r="I107" s="374">
        <f t="shared" ref="I107:I156" si="12">IF(ROUND(H107*1.1,0)=0,"",ROUND(H107*1.1,0))</f>
        <v>3575</v>
      </c>
      <c r="J107" s="373" t="s">
        <v>1774</v>
      </c>
      <c r="K107" s="375">
        <f t="shared" ref="K107:K116" si="13">IF(ROUND(H107*1,0)=0,"",ROUND(H107*1,0))</f>
        <v>3250</v>
      </c>
      <c r="L107" s="374">
        <f t="shared" ref="L107:L156" si="14">IFERROR(ROUND(K107*1.1,0),"")</f>
        <v>3575</v>
      </c>
      <c r="M107" s="376"/>
    </row>
    <row r="108" spans="1:13" ht="19.899999999999999" customHeight="1">
      <c r="A108" s="377" t="s">
        <v>2079</v>
      </c>
      <c r="B108" s="378" t="s">
        <v>1765</v>
      </c>
      <c r="C108" s="379">
        <v>21020</v>
      </c>
      <c r="D108" s="380"/>
      <c r="E108" s="381"/>
      <c r="F108" s="382" t="s">
        <v>2080</v>
      </c>
      <c r="G108" s="382" t="s">
        <v>2064</v>
      </c>
      <c r="H108" s="383">
        <v>3650</v>
      </c>
      <c r="I108" s="383">
        <f t="shared" si="12"/>
        <v>4015</v>
      </c>
      <c r="J108" s="382" t="s">
        <v>1774</v>
      </c>
      <c r="K108" s="384">
        <f t="shared" si="13"/>
        <v>3650</v>
      </c>
      <c r="L108" s="383">
        <f t="shared" si="14"/>
        <v>4015</v>
      </c>
      <c r="M108" s="385"/>
    </row>
    <row r="109" spans="1:13" ht="19.899999999999999" customHeight="1">
      <c r="A109" s="377" t="s">
        <v>2081</v>
      </c>
      <c r="B109" s="378" t="s">
        <v>2082</v>
      </c>
      <c r="C109" s="379">
        <v>21030</v>
      </c>
      <c r="D109" s="380"/>
      <c r="E109" s="381"/>
      <c r="F109" s="382" t="s">
        <v>2083</v>
      </c>
      <c r="G109" s="382" t="s">
        <v>484</v>
      </c>
      <c r="H109" s="383">
        <v>4400</v>
      </c>
      <c r="I109" s="383">
        <f t="shared" si="12"/>
        <v>4840</v>
      </c>
      <c r="J109" s="382" t="s">
        <v>1774</v>
      </c>
      <c r="K109" s="384">
        <f t="shared" si="13"/>
        <v>4400</v>
      </c>
      <c r="L109" s="383">
        <f t="shared" si="14"/>
        <v>4840</v>
      </c>
      <c r="M109" s="385"/>
    </row>
    <row r="110" spans="1:13" ht="19.899999999999999" customHeight="1">
      <c r="A110" s="377" t="s">
        <v>2084</v>
      </c>
      <c r="B110" s="378" t="s">
        <v>2085</v>
      </c>
      <c r="C110" s="386">
        <v>21710</v>
      </c>
      <c r="D110" s="380"/>
      <c r="E110" s="381"/>
      <c r="F110" s="382" t="s">
        <v>499</v>
      </c>
      <c r="G110" s="382" t="s">
        <v>484</v>
      </c>
      <c r="H110" s="383">
        <v>4400</v>
      </c>
      <c r="I110" s="383">
        <f t="shared" si="12"/>
        <v>4840</v>
      </c>
      <c r="J110" s="382" t="s">
        <v>1774</v>
      </c>
      <c r="K110" s="384">
        <f t="shared" si="13"/>
        <v>4400</v>
      </c>
      <c r="L110" s="383">
        <f t="shared" si="14"/>
        <v>4840</v>
      </c>
      <c r="M110" s="385"/>
    </row>
    <row r="111" spans="1:13" ht="19.899999999999999" customHeight="1">
      <c r="A111" s="377" t="s">
        <v>2086</v>
      </c>
      <c r="B111" s="378" t="s">
        <v>2063</v>
      </c>
      <c r="C111" s="379">
        <v>21050</v>
      </c>
      <c r="D111" s="380"/>
      <c r="E111" s="381"/>
      <c r="F111" s="382" t="s">
        <v>500</v>
      </c>
      <c r="G111" s="382" t="s">
        <v>2064</v>
      </c>
      <c r="H111" s="383">
        <v>3670</v>
      </c>
      <c r="I111" s="383">
        <f t="shared" si="12"/>
        <v>4037</v>
      </c>
      <c r="J111" s="382" t="s">
        <v>1774</v>
      </c>
      <c r="K111" s="384">
        <f t="shared" si="13"/>
        <v>3670</v>
      </c>
      <c r="L111" s="383">
        <f t="shared" si="14"/>
        <v>4037</v>
      </c>
      <c r="M111" s="385"/>
    </row>
    <row r="112" spans="1:13" ht="19.899999999999999" customHeight="1">
      <c r="A112" s="377" t="s">
        <v>2087</v>
      </c>
      <c r="B112" s="378" t="s">
        <v>2063</v>
      </c>
      <c r="C112" s="386">
        <v>21050</v>
      </c>
      <c r="D112" s="380"/>
      <c r="E112" s="381"/>
      <c r="F112" s="382" t="s">
        <v>500</v>
      </c>
      <c r="G112" s="382" t="s">
        <v>2064</v>
      </c>
      <c r="H112" s="383">
        <v>3670</v>
      </c>
      <c r="I112" s="383">
        <f t="shared" si="12"/>
        <v>4037</v>
      </c>
      <c r="J112" s="382" t="s">
        <v>1774</v>
      </c>
      <c r="K112" s="384">
        <f t="shared" si="13"/>
        <v>3670</v>
      </c>
      <c r="L112" s="383">
        <f t="shared" si="14"/>
        <v>4037</v>
      </c>
      <c r="M112" s="385"/>
    </row>
    <row r="113" spans="1:13" ht="19.899999999999999" customHeight="1">
      <c r="A113" s="377" t="s">
        <v>2088</v>
      </c>
      <c r="B113" s="378" t="s">
        <v>1765</v>
      </c>
      <c r="C113" s="379">
        <v>21070</v>
      </c>
      <c r="D113" s="380"/>
      <c r="E113" s="381"/>
      <c r="F113" s="382" t="s">
        <v>2089</v>
      </c>
      <c r="G113" s="382" t="s">
        <v>403</v>
      </c>
      <c r="H113" s="383">
        <v>3650</v>
      </c>
      <c r="I113" s="383">
        <f t="shared" si="12"/>
        <v>4015</v>
      </c>
      <c r="J113" s="382" t="s">
        <v>1774</v>
      </c>
      <c r="K113" s="384">
        <f t="shared" si="13"/>
        <v>3650</v>
      </c>
      <c r="L113" s="383">
        <f t="shared" si="14"/>
        <v>4015</v>
      </c>
      <c r="M113" s="385"/>
    </row>
    <row r="114" spans="1:13" ht="19.899999999999999" customHeight="1">
      <c r="A114" s="377" t="s">
        <v>2090</v>
      </c>
      <c r="B114" s="378" t="s">
        <v>2068</v>
      </c>
      <c r="C114" s="386">
        <v>21050</v>
      </c>
      <c r="D114" s="380"/>
      <c r="E114" s="381"/>
      <c r="F114" s="382" t="s">
        <v>2091</v>
      </c>
      <c r="G114" s="382" t="s">
        <v>403</v>
      </c>
      <c r="H114" s="383">
        <v>3670</v>
      </c>
      <c r="I114" s="383">
        <f t="shared" si="12"/>
        <v>4037</v>
      </c>
      <c r="J114" s="382" t="s">
        <v>1774</v>
      </c>
      <c r="K114" s="384">
        <f t="shared" si="13"/>
        <v>3670</v>
      </c>
      <c r="L114" s="383">
        <f t="shared" si="14"/>
        <v>4037</v>
      </c>
      <c r="M114" s="385"/>
    </row>
    <row r="115" spans="1:13" ht="19.899999999999999" customHeight="1">
      <c r="A115" s="377" t="s">
        <v>2092</v>
      </c>
      <c r="B115" s="378" t="s">
        <v>2085</v>
      </c>
      <c r="C115" s="379">
        <v>21090</v>
      </c>
      <c r="D115" s="380"/>
      <c r="E115" s="381"/>
      <c r="F115" s="382" t="s">
        <v>501</v>
      </c>
      <c r="G115" s="382" t="s">
        <v>484</v>
      </c>
      <c r="H115" s="383">
        <v>4400</v>
      </c>
      <c r="I115" s="383">
        <f t="shared" si="12"/>
        <v>4840</v>
      </c>
      <c r="J115" s="382" t="s">
        <v>1774</v>
      </c>
      <c r="K115" s="384">
        <f t="shared" si="13"/>
        <v>4400</v>
      </c>
      <c r="L115" s="383">
        <f t="shared" si="14"/>
        <v>4840</v>
      </c>
      <c r="M115" s="385"/>
    </row>
    <row r="116" spans="1:13" ht="19.899999999999999" customHeight="1">
      <c r="A116" s="377" t="s">
        <v>2093</v>
      </c>
      <c r="B116" s="378" t="s">
        <v>2094</v>
      </c>
      <c r="C116" s="386">
        <v>21090</v>
      </c>
      <c r="D116" s="380"/>
      <c r="E116" s="381"/>
      <c r="F116" s="382" t="s">
        <v>501</v>
      </c>
      <c r="G116" s="382" t="s">
        <v>484</v>
      </c>
      <c r="H116" s="383">
        <v>4400</v>
      </c>
      <c r="I116" s="383">
        <f t="shared" si="12"/>
        <v>4840</v>
      </c>
      <c r="J116" s="382" t="s">
        <v>1774</v>
      </c>
      <c r="K116" s="384">
        <f t="shared" si="13"/>
        <v>4400</v>
      </c>
      <c r="L116" s="383">
        <f t="shared" si="14"/>
        <v>4840</v>
      </c>
      <c r="M116" s="385"/>
    </row>
    <row r="117" spans="1:13" ht="19.899999999999999" customHeight="1" thickBot="1">
      <c r="A117" s="387"/>
      <c r="B117" s="388"/>
      <c r="C117" s="399"/>
      <c r="D117" s="400"/>
      <c r="E117" s="401"/>
      <c r="F117" s="402"/>
      <c r="G117" s="402"/>
      <c r="H117" s="403"/>
      <c r="I117" s="403"/>
      <c r="J117" s="402"/>
      <c r="K117" s="404"/>
      <c r="L117" s="403"/>
      <c r="M117" s="405"/>
    </row>
    <row r="118" spans="1:13" ht="19.899999999999999" customHeight="1" thickBot="1">
      <c r="A118" s="406" t="s">
        <v>502</v>
      </c>
      <c r="B118" s="407" t="s">
        <v>254</v>
      </c>
      <c r="C118" s="408">
        <v>21200</v>
      </c>
      <c r="D118" s="409"/>
      <c r="E118" s="410"/>
      <c r="F118" s="411" t="s">
        <v>503</v>
      </c>
      <c r="G118" s="411" t="s">
        <v>504</v>
      </c>
      <c r="H118" s="412">
        <v>990</v>
      </c>
      <c r="I118" s="412">
        <f t="shared" si="12"/>
        <v>1089</v>
      </c>
      <c r="J118" s="411"/>
      <c r="K118" s="413">
        <f>IF(ROUND(H118*0.9,0)=0,"",ROUND(H118*0.9,0))</f>
        <v>891</v>
      </c>
      <c r="L118" s="412">
        <f t="shared" si="14"/>
        <v>980</v>
      </c>
      <c r="M118" s="414" t="s">
        <v>505</v>
      </c>
    </row>
    <row r="119" spans="1:13" ht="19.899999999999999" customHeight="1">
      <c r="A119" s="368"/>
      <c r="B119" s="369"/>
      <c r="C119" s="370"/>
      <c r="D119" s="415"/>
      <c r="E119" s="372"/>
      <c r="F119" s="373"/>
      <c r="G119" s="373"/>
      <c r="H119" s="374"/>
      <c r="I119" s="374"/>
      <c r="J119" s="373"/>
      <c r="K119" s="375"/>
      <c r="L119" s="374"/>
      <c r="M119" s="376"/>
    </row>
    <row r="120" spans="1:13" ht="19.899999999999999" customHeight="1">
      <c r="A120" s="387" t="s">
        <v>2095</v>
      </c>
      <c r="B120" s="378" t="s">
        <v>506</v>
      </c>
      <c r="C120" s="379">
        <v>21212</v>
      </c>
      <c r="D120" s="380"/>
      <c r="E120" s="381"/>
      <c r="F120" s="382" t="s">
        <v>2096</v>
      </c>
      <c r="G120" s="382" t="s">
        <v>2064</v>
      </c>
      <c r="H120" s="383">
        <v>2400</v>
      </c>
      <c r="I120" s="383">
        <f t="shared" si="12"/>
        <v>2640</v>
      </c>
      <c r="J120" s="382" t="s">
        <v>1774</v>
      </c>
      <c r="K120" s="384">
        <f>IF(ROUND(H120*1,0)=0,"",ROUND(H120*1,0))</f>
        <v>2400</v>
      </c>
      <c r="L120" s="383">
        <f t="shared" si="14"/>
        <v>2640</v>
      </c>
      <c r="M120" s="385"/>
    </row>
    <row r="121" spans="1:13" ht="19.899999999999999" customHeight="1">
      <c r="A121" s="368"/>
      <c r="B121" s="378" t="s">
        <v>507</v>
      </c>
      <c r="C121" s="379">
        <v>21220</v>
      </c>
      <c r="D121" s="380"/>
      <c r="E121" s="381"/>
      <c r="F121" s="382" t="s">
        <v>2097</v>
      </c>
      <c r="G121" s="382" t="s">
        <v>264</v>
      </c>
      <c r="H121" s="383">
        <v>2000</v>
      </c>
      <c r="I121" s="383">
        <f t="shared" si="12"/>
        <v>2200</v>
      </c>
      <c r="J121" s="382"/>
      <c r="K121" s="384">
        <f>IF(ROUND(H121*0.9,0)=0,"",ROUND(H121*0.9,0))</f>
        <v>1800</v>
      </c>
      <c r="L121" s="383">
        <f t="shared" si="14"/>
        <v>1980</v>
      </c>
      <c r="M121" s="385"/>
    </row>
    <row r="122" spans="1:13" ht="19.899999999999999" customHeight="1">
      <c r="A122" s="387" t="s">
        <v>2098</v>
      </c>
      <c r="B122" s="378" t="s">
        <v>508</v>
      </c>
      <c r="C122" s="379">
        <v>21230</v>
      </c>
      <c r="D122" s="380"/>
      <c r="E122" s="381"/>
      <c r="F122" s="382" t="s">
        <v>509</v>
      </c>
      <c r="G122" s="382" t="s">
        <v>264</v>
      </c>
      <c r="H122" s="383">
        <v>1500</v>
      </c>
      <c r="I122" s="383">
        <f t="shared" si="12"/>
        <v>1650</v>
      </c>
      <c r="J122" s="382"/>
      <c r="K122" s="384">
        <f>IF(ROUND(H122*0.9,0)=0,"",ROUND(H122*0.9,0))</f>
        <v>1350</v>
      </c>
      <c r="L122" s="383">
        <f t="shared" si="14"/>
        <v>1485</v>
      </c>
      <c r="M122" s="385"/>
    </row>
    <row r="123" spans="1:13" ht="19.899999999999999" customHeight="1">
      <c r="A123" s="368"/>
      <c r="B123" s="378" t="s">
        <v>394</v>
      </c>
      <c r="C123" s="379">
        <v>21240</v>
      </c>
      <c r="D123" s="380"/>
      <c r="E123" s="381"/>
      <c r="F123" s="382" t="s">
        <v>510</v>
      </c>
      <c r="G123" s="382" t="s">
        <v>403</v>
      </c>
      <c r="H123" s="383">
        <v>3090</v>
      </c>
      <c r="I123" s="383">
        <f t="shared" si="12"/>
        <v>3399</v>
      </c>
      <c r="J123" s="382" t="s">
        <v>1774</v>
      </c>
      <c r="K123" s="384">
        <f>IF(ROUND(H123*1,0)=0,"",ROUND(H123*1,0))</f>
        <v>3090</v>
      </c>
      <c r="L123" s="383">
        <f t="shared" si="14"/>
        <v>3399</v>
      </c>
      <c r="M123" s="385"/>
    </row>
    <row r="124" spans="1:13" ht="19.899999999999999" customHeight="1">
      <c r="A124" s="387" t="s">
        <v>2099</v>
      </c>
      <c r="B124" s="378" t="s">
        <v>135</v>
      </c>
      <c r="C124" s="379">
        <v>21250</v>
      </c>
      <c r="D124" s="380"/>
      <c r="E124" s="381"/>
      <c r="F124" s="382" t="s">
        <v>2100</v>
      </c>
      <c r="G124" s="382" t="s">
        <v>511</v>
      </c>
      <c r="H124" s="383">
        <v>2000</v>
      </c>
      <c r="I124" s="383">
        <f t="shared" si="12"/>
        <v>2200</v>
      </c>
      <c r="J124" s="382"/>
      <c r="K124" s="384">
        <f>IF(ROUND(H124*0.9,0)=0,"",ROUND(H124*0.9,0))</f>
        <v>1800</v>
      </c>
      <c r="L124" s="383">
        <f t="shared" si="14"/>
        <v>1980</v>
      </c>
      <c r="M124" s="385"/>
    </row>
    <row r="125" spans="1:13" ht="19.899999999999999" customHeight="1">
      <c r="A125" s="368"/>
      <c r="B125" s="378" t="s">
        <v>512</v>
      </c>
      <c r="C125" s="379">
        <v>21260</v>
      </c>
      <c r="D125" s="380"/>
      <c r="E125" s="381"/>
      <c r="F125" s="382" t="s">
        <v>513</v>
      </c>
      <c r="G125" s="382" t="s">
        <v>403</v>
      </c>
      <c r="H125" s="383">
        <v>2300</v>
      </c>
      <c r="I125" s="383">
        <f t="shared" si="12"/>
        <v>2530</v>
      </c>
      <c r="J125" s="382" t="s">
        <v>1774</v>
      </c>
      <c r="K125" s="384">
        <f>IF(ROUND(H125*1,0)=0,"",ROUND(H125*1,0))</f>
        <v>2300</v>
      </c>
      <c r="L125" s="383">
        <f t="shared" si="14"/>
        <v>2530</v>
      </c>
      <c r="M125" s="385"/>
    </row>
    <row r="126" spans="1:13" ht="19.899999999999999" customHeight="1">
      <c r="A126" s="387" t="s">
        <v>2101</v>
      </c>
      <c r="B126" s="378" t="s">
        <v>138</v>
      </c>
      <c r="C126" s="379">
        <v>21270</v>
      </c>
      <c r="D126" s="380"/>
      <c r="E126" s="381"/>
      <c r="F126" s="382"/>
      <c r="G126" s="382"/>
      <c r="H126" s="383"/>
      <c r="I126" s="383" t="str">
        <f t="shared" si="12"/>
        <v/>
      </c>
      <c r="J126" s="382"/>
      <c r="K126" s="384" t="str">
        <f t="shared" ref="K126:K131" si="15">IF(ROUND(H126*0.9,0)=0,"",ROUND(H126*0.9,0))</f>
        <v/>
      </c>
      <c r="L126" s="383" t="str">
        <f t="shared" si="14"/>
        <v/>
      </c>
      <c r="M126" s="385"/>
    </row>
    <row r="127" spans="1:13" ht="19.899999999999999" customHeight="1">
      <c r="A127" s="368"/>
      <c r="B127" s="378" t="s">
        <v>514</v>
      </c>
      <c r="C127" s="379">
        <v>21280</v>
      </c>
      <c r="D127" s="380"/>
      <c r="E127" s="381"/>
      <c r="F127" s="382" t="s">
        <v>2102</v>
      </c>
      <c r="G127" s="382" t="s">
        <v>396</v>
      </c>
      <c r="H127" s="383">
        <v>2400</v>
      </c>
      <c r="I127" s="383">
        <f t="shared" si="12"/>
        <v>2640</v>
      </c>
      <c r="J127" s="382"/>
      <c r="K127" s="384">
        <f t="shared" si="15"/>
        <v>2160</v>
      </c>
      <c r="L127" s="383">
        <f t="shared" si="14"/>
        <v>2376</v>
      </c>
      <c r="M127" s="385"/>
    </row>
    <row r="128" spans="1:13" ht="19.899999999999999" customHeight="1">
      <c r="A128" s="377" t="s">
        <v>2103</v>
      </c>
      <c r="B128" s="378" t="s">
        <v>515</v>
      </c>
      <c r="C128" s="379">
        <v>21290</v>
      </c>
      <c r="D128" s="380"/>
      <c r="E128" s="381"/>
      <c r="F128" s="382" t="s">
        <v>516</v>
      </c>
      <c r="G128" s="382" t="s">
        <v>355</v>
      </c>
      <c r="H128" s="383">
        <v>2000</v>
      </c>
      <c r="I128" s="383">
        <f t="shared" si="12"/>
        <v>2200</v>
      </c>
      <c r="J128" s="382"/>
      <c r="K128" s="384">
        <f t="shared" si="15"/>
        <v>1800</v>
      </c>
      <c r="L128" s="383">
        <f t="shared" si="14"/>
        <v>1980</v>
      </c>
      <c r="M128" s="385"/>
    </row>
    <row r="129" spans="1:13" ht="19.899999999999999" customHeight="1">
      <c r="A129" s="377" t="s">
        <v>2104</v>
      </c>
      <c r="B129" s="378" t="s">
        <v>517</v>
      </c>
      <c r="C129" s="379">
        <v>21310</v>
      </c>
      <c r="D129" s="380"/>
      <c r="E129" s="381"/>
      <c r="F129" s="382" t="s">
        <v>518</v>
      </c>
      <c r="G129" s="382" t="s">
        <v>260</v>
      </c>
      <c r="H129" s="383">
        <v>2500</v>
      </c>
      <c r="I129" s="383">
        <f t="shared" si="12"/>
        <v>2750</v>
      </c>
      <c r="J129" s="382"/>
      <c r="K129" s="384">
        <f t="shared" si="15"/>
        <v>2250</v>
      </c>
      <c r="L129" s="383">
        <f t="shared" si="14"/>
        <v>2475</v>
      </c>
      <c r="M129" s="385"/>
    </row>
    <row r="130" spans="1:13" ht="19.899999999999999" customHeight="1">
      <c r="A130" s="377"/>
      <c r="B130" s="378"/>
      <c r="C130" s="379"/>
      <c r="D130" s="380"/>
      <c r="E130" s="381"/>
      <c r="F130" s="382"/>
      <c r="G130" s="382"/>
      <c r="H130" s="383"/>
      <c r="I130" s="383"/>
      <c r="J130" s="382"/>
      <c r="K130" s="384"/>
      <c r="L130" s="383"/>
      <c r="M130" s="385"/>
    </row>
    <row r="131" spans="1:13" ht="19.899999999999999" customHeight="1">
      <c r="A131" s="377" t="s">
        <v>519</v>
      </c>
      <c r="B131" s="378" t="s">
        <v>520</v>
      </c>
      <c r="C131" s="379">
        <v>21350</v>
      </c>
      <c r="D131" s="380"/>
      <c r="E131" s="381"/>
      <c r="F131" s="382" t="s">
        <v>521</v>
      </c>
      <c r="G131" s="382" t="s">
        <v>260</v>
      </c>
      <c r="H131" s="383">
        <v>1900</v>
      </c>
      <c r="I131" s="383">
        <f t="shared" si="12"/>
        <v>2090</v>
      </c>
      <c r="J131" s="382"/>
      <c r="K131" s="384">
        <f t="shared" si="15"/>
        <v>1710</v>
      </c>
      <c r="L131" s="383">
        <f t="shared" si="14"/>
        <v>1881</v>
      </c>
      <c r="M131" s="385"/>
    </row>
    <row r="132" spans="1:13" ht="19.899999999999999" customHeight="1">
      <c r="A132" s="377" t="s">
        <v>522</v>
      </c>
      <c r="B132" s="378" t="s">
        <v>254</v>
      </c>
      <c r="C132" s="379">
        <v>21370</v>
      </c>
      <c r="D132" s="380"/>
      <c r="E132" s="381"/>
      <c r="F132" s="382" t="s">
        <v>523</v>
      </c>
      <c r="G132" s="382" t="s">
        <v>484</v>
      </c>
      <c r="H132" s="383">
        <v>2800</v>
      </c>
      <c r="I132" s="383">
        <f t="shared" si="12"/>
        <v>3080</v>
      </c>
      <c r="J132" s="382" t="s">
        <v>1774</v>
      </c>
      <c r="K132" s="384">
        <f>IF(ROUND(H132*1,0)=0,"",ROUND(H132*1,0))</f>
        <v>2800</v>
      </c>
      <c r="L132" s="383">
        <f t="shared" si="14"/>
        <v>3080</v>
      </c>
      <c r="M132" s="416"/>
    </row>
    <row r="133" spans="1:13" ht="19.899999999999999" customHeight="1">
      <c r="A133" s="377" t="s">
        <v>524</v>
      </c>
      <c r="B133" s="378" t="s">
        <v>2082</v>
      </c>
      <c r="C133" s="379">
        <v>21410</v>
      </c>
      <c r="D133" s="380"/>
      <c r="E133" s="381"/>
      <c r="F133" s="382" t="s">
        <v>525</v>
      </c>
      <c r="G133" s="382" t="s">
        <v>416</v>
      </c>
      <c r="H133" s="383">
        <v>3110</v>
      </c>
      <c r="I133" s="383">
        <f t="shared" si="12"/>
        <v>3421</v>
      </c>
      <c r="J133" s="382" t="s">
        <v>1774</v>
      </c>
      <c r="K133" s="384">
        <f>IF(ROUND(H133*1,0)=0,"",ROUND(H133*1,0))</f>
        <v>3110</v>
      </c>
      <c r="L133" s="383">
        <f t="shared" si="14"/>
        <v>3421</v>
      </c>
      <c r="M133" s="385"/>
    </row>
    <row r="134" spans="1:13" ht="19.899999999999999" customHeight="1">
      <c r="A134" s="377" t="s">
        <v>526</v>
      </c>
      <c r="B134" s="378" t="s">
        <v>2068</v>
      </c>
      <c r="C134" s="379">
        <v>21420</v>
      </c>
      <c r="D134" s="380"/>
      <c r="E134" s="381"/>
      <c r="F134" s="382" t="s">
        <v>2105</v>
      </c>
      <c r="G134" s="382" t="s">
        <v>416</v>
      </c>
      <c r="H134" s="383">
        <v>3220</v>
      </c>
      <c r="I134" s="383">
        <f t="shared" si="12"/>
        <v>3542</v>
      </c>
      <c r="J134" s="382" t="s">
        <v>1774</v>
      </c>
      <c r="K134" s="384">
        <f>IF(ROUND(H134*1,0)=0,"",ROUND(H134*1,0))</f>
        <v>3220</v>
      </c>
      <c r="L134" s="383">
        <f t="shared" si="14"/>
        <v>3542</v>
      </c>
      <c r="M134" s="385"/>
    </row>
    <row r="135" spans="1:13" ht="19.899999999999999" customHeight="1">
      <c r="A135" s="377" t="s">
        <v>527</v>
      </c>
      <c r="B135" s="378" t="s">
        <v>2094</v>
      </c>
      <c r="C135" s="379">
        <v>21430</v>
      </c>
      <c r="D135" s="380"/>
      <c r="E135" s="381"/>
      <c r="F135" s="382" t="s">
        <v>2106</v>
      </c>
      <c r="G135" s="382" t="s">
        <v>392</v>
      </c>
      <c r="H135" s="383">
        <v>770</v>
      </c>
      <c r="I135" s="383">
        <f t="shared" si="12"/>
        <v>847</v>
      </c>
      <c r="J135" s="382" t="s">
        <v>1774</v>
      </c>
      <c r="K135" s="384">
        <f>IF(ROUND(H135*1,0)=0,"",ROUND(H135*1,0))</f>
        <v>770</v>
      </c>
      <c r="L135" s="383">
        <f t="shared" si="14"/>
        <v>847</v>
      </c>
      <c r="M135" s="385"/>
    </row>
    <row r="136" spans="1:13" ht="19.899999999999999" customHeight="1">
      <c r="A136" s="377" t="s">
        <v>528</v>
      </c>
      <c r="B136" s="378" t="s">
        <v>401</v>
      </c>
      <c r="C136" s="379">
        <v>21440</v>
      </c>
      <c r="D136" s="380"/>
      <c r="E136" s="381"/>
      <c r="F136" s="382"/>
      <c r="G136" s="382"/>
      <c r="H136" s="383"/>
      <c r="I136" s="383" t="str">
        <f t="shared" si="12"/>
        <v/>
      </c>
      <c r="J136" s="382"/>
      <c r="K136" s="384" t="str">
        <f>IF(ROUND(H136*0.9,0)=0,"",ROUND(H136*0.9,0))</f>
        <v/>
      </c>
      <c r="L136" s="383" t="str">
        <f t="shared" si="14"/>
        <v/>
      </c>
      <c r="M136" s="385"/>
    </row>
    <row r="137" spans="1:13" ht="19.899999999999999" customHeight="1">
      <c r="A137" s="377" t="s">
        <v>529</v>
      </c>
      <c r="B137" s="378" t="s">
        <v>2068</v>
      </c>
      <c r="C137" s="379">
        <v>21450</v>
      </c>
      <c r="D137" s="380"/>
      <c r="E137" s="381"/>
      <c r="F137" s="382" t="s">
        <v>2107</v>
      </c>
      <c r="G137" s="382" t="s">
        <v>2108</v>
      </c>
      <c r="H137" s="383">
        <v>2685</v>
      </c>
      <c r="I137" s="383">
        <f t="shared" si="12"/>
        <v>2954</v>
      </c>
      <c r="J137" s="382" t="s">
        <v>1774</v>
      </c>
      <c r="K137" s="384">
        <f>IF(ROUND(H137*1,0)=0,"",ROUND(H137*1,0))</f>
        <v>2685</v>
      </c>
      <c r="L137" s="383">
        <f t="shared" si="14"/>
        <v>2954</v>
      </c>
      <c r="M137" s="385"/>
    </row>
    <row r="138" spans="1:13" ht="19.899999999999999" customHeight="1">
      <c r="A138" s="377" t="s">
        <v>530</v>
      </c>
      <c r="B138" s="378" t="s">
        <v>531</v>
      </c>
      <c r="C138" s="379">
        <v>21460</v>
      </c>
      <c r="D138" s="380"/>
      <c r="E138" s="381"/>
      <c r="F138" s="382" t="s">
        <v>532</v>
      </c>
      <c r="G138" s="382" t="s">
        <v>403</v>
      </c>
      <c r="H138" s="383">
        <v>2300</v>
      </c>
      <c r="I138" s="383">
        <f t="shared" si="12"/>
        <v>2530</v>
      </c>
      <c r="J138" s="382" t="s">
        <v>533</v>
      </c>
      <c r="K138" s="384">
        <f>IF(ROUND(H138*1,0)=0,"",ROUND(H138*1,0))</f>
        <v>2300</v>
      </c>
      <c r="L138" s="383">
        <f t="shared" si="14"/>
        <v>2530</v>
      </c>
      <c r="M138" s="385"/>
    </row>
    <row r="139" spans="1:13" ht="19.899999999999999" customHeight="1">
      <c r="A139" s="377" t="s">
        <v>534</v>
      </c>
      <c r="B139" s="378" t="s">
        <v>508</v>
      </c>
      <c r="C139" s="379">
        <v>21470</v>
      </c>
      <c r="D139" s="380"/>
      <c r="E139" s="381"/>
      <c r="F139" s="382" t="s">
        <v>535</v>
      </c>
      <c r="G139" s="382" t="s">
        <v>264</v>
      </c>
      <c r="H139" s="383">
        <v>2100</v>
      </c>
      <c r="I139" s="383">
        <f t="shared" si="12"/>
        <v>2310</v>
      </c>
      <c r="J139" s="382"/>
      <c r="K139" s="384">
        <f>IF(ROUND(H139*0.9,0)=0,"",ROUND(H139*0.9,0))</f>
        <v>1890</v>
      </c>
      <c r="L139" s="383">
        <f t="shared" si="14"/>
        <v>2079</v>
      </c>
      <c r="M139" s="385"/>
    </row>
    <row r="140" spans="1:13" ht="19.899999999999999" customHeight="1">
      <c r="A140" s="377" t="s">
        <v>536</v>
      </c>
      <c r="B140" s="378" t="s">
        <v>2082</v>
      </c>
      <c r="C140" s="379">
        <v>21480</v>
      </c>
      <c r="D140" s="380"/>
      <c r="E140" s="381"/>
      <c r="F140" s="382" t="s">
        <v>2109</v>
      </c>
      <c r="G140" s="382" t="s">
        <v>416</v>
      </c>
      <c r="H140" s="383">
        <v>3300</v>
      </c>
      <c r="I140" s="383">
        <f t="shared" si="12"/>
        <v>3630</v>
      </c>
      <c r="J140" s="382" t="s">
        <v>1774</v>
      </c>
      <c r="K140" s="384">
        <f>IF(ROUND(H140*1,0)=0,"",ROUND(H140*1,0))</f>
        <v>3300</v>
      </c>
      <c r="L140" s="383">
        <f t="shared" si="14"/>
        <v>3630</v>
      </c>
      <c r="M140" s="385"/>
    </row>
    <row r="141" spans="1:13" ht="19.899999999999999" customHeight="1">
      <c r="A141" s="377" t="s">
        <v>537</v>
      </c>
      <c r="B141" s="378" t="s">
        <v>2094</v>
      </c>
      <c r="C141" s="379">
        <v>21490</v>
      </c>
      <c r="D141" s="380"/>
      <c r="E141" s="381"/>
      <c r="F141" s="382" t="s">
        <v>538</v>
      </c>
      <c r="G141" s="382" t="s">
        <v>539</v>
      </c>
      <c r="H141" s="383">
        <v>2500</v>
      </c>
      <c r="I141" s="383">
        <f t="shared" si="12"/>
        <v>2750</v>
      </c>
      <c r="J141" s="382" t="s">
        <v>1774</v>
      </c>
      <c r="K141" s="384">
        <f>IF(ROUND(H141*1,0)=0,"",ROUND(H141*1,0))</f>
        <v>2500</v>
      </c>
      <c r="L141" s="383">
        <f t="shared" si="14"/>
        <v>2750</v>
      </c>
      <c r="M141" s="385"/>
    </row>
    <row r="142" spans="1:13" ht="19.899999999999999" customHeight="1">
      <c r="A142" s="377" t="s">
        <v>540</v>
      </c>
      <c r="B142" s="378" t="s">
        <v>508</v>
      </c>
      <c r="C142" s="379">
        <v>21500</v>
      </c>
      <c r="D142" s="380"/>
      <c r="E142" s="381"/>
      <c r="F142" s="382" t="s">
        <v>541</v>
      </c>
      <c r="G142" s="382" t="s">
        <v>264</v>
      </c>
      <c r="H142" s="383">
        <v>1900</v>
      </c>
      <c r="I142" s="383">
        <f t="shared" si="12"/>
        <v>2090</v>
      </c>
      <c r="J142" s="382"/>
      <c r="K142" s="384">
        <f t="shared" ref="K142:K152" si="16">IF(ROUND(H142*0.9,0)=0,"",ROUND(H142*0.9,0))</f>
        <v>1710</v>
      </c>
      <c r="L142" s="383">
        <f t="shared" si="14"/>
        <v>1881</v>
      </c>
      <c r="M142" s="385"/>
    </row>
    <row r="143" spans="1:13" ht="19.899999999999999" customHeight="1">
      <c r="A143" s="377" t="s">
        <v>542</v>
      </c>
      <c r="B143" s="378" t="s">
        <v>543</v>
      </c>
      <c r="C143" s="379">
        <v>21510</v>
      </c>
      <c r="D143" s="380"/>
      <c r="E143" s="381"/>
      <c r="F143" s="382" t="s">
        <v>544</v>
      </c>
      <c r="G143" s="382" t="s">
        <v>264</v>
      </c>
      <c r="H143" s="383">
        <v>2100</v>
      </c>
      <c r="I143" s="383">
        <f t="shared" si="12"/>
        <v>2310</v>
      </c>
      <c r="J143" s="382"/>
      <c r="K143" s="384">
        <f t="shared" si="16"/>
        <v>1890</v>
      </c>
      <c r="L143" s="383">
        <f t="shared" si="14"/>
        <v>2079</v>
      </c>
      <c r="M143" s="385"/>
    </row>
    <row r="144" spans="1:13" ht="19.899999999999999" customHeight="1">
      <c r="A144" s="377" t="s">
        <v>545</v>
      </c>
      <c r="B144" s="378" t="s">
        <v>546</v>
      </c>
      <c r="C144" s="379">
        <v>21520</v>
      </c>
      <c r="D144" s="380"/>
      <c r="E144" s="381"/>
      <c r="F144" s="382" t="s">
        <v>547</v>
      </c>
      <c r="G144" s="382" t="s">
        <v>396</v>
      </c>
      <c r="H144" s="383">
        <v>2400</v>
      </c>
      <c r="I144" s="383">
        <f t="shared" si="12"/>
        <v>2640</v>
      </c>
      <c r="J144" s="382"/>
      <c r="K144" s="384">
        <f t="shared" si="16"/>
        <v>2160</v>
      </c>
      <c r="L144" s="383">
        <f t="shared" si="14"/>
        <v>2376</v>
      </c>
      <c r="M144" s="385"/>
    </row>
    <row r="145" spans="1:13" ht="19.899999999999999" customHeight="1">
      <c r="A145" s="377" t="s">
        <v>545</v>
      </c>
      <c r="B145" s="378" t="s">
        <v>548</v>
      </c>
      <c r="C145" s="379">
        <v>21530</v>
      </c>
      <c r="D145" s="380"/>
      <c r="E145" s="381"/>
      <c r="F145" s="382" t="s">
        <v>549</v>
      </c>
      <c r="G145" s="382" t="s">
        <v>396</v>
      </c>
      <c r="H145" s="383">
        <v>2400</v>
      </c>
      <c r="I145" s="383">
        <f t="shared" si="12"/>
        <v>2640</v>
      </c>
      <c r="J145" s="382"/>
      <c r="K145" s="384">
        <f t="shared" si="16"/>
        <v>2160</v>
      </c>
      <c r="L145" s="383">
        <f t="shared" si="14"/>
        <v>2376</v>
      </c>
      <c r="M145" s="385"/>
    </row>
    <row r="146" spans="1:13" ht="19.899999999999999" customHeight="1">
      <c r="A146" s="387" t="s">
        <v>2110</v>
      </c>
      <c r="B146" s="388" t="s">
        <v>550</v>
      </c>
      <c r="C146" s="379">
        <v>21541</v>
      </c>
      <c r="D146" s="380"/>
      <c r="E146" s="381"/>
      <c r="F146" s="382" t="s">
        <v>551</v>
      </c>
      <c r="G146" s="382" t="s">
        <v>552</v>
      </c>
      <c r="H146" s="383">
        <v>2500</v>
      </c>
      <c r="I146" s="383">
        <f t="shared" si="12"/>
        <v>2750</v>
      </c>
      <c r="J146" s="382"/>
      <c r="K146" s="384">
        <f t="shared" si="16"/>
        <v>2250</v>
      </c>
      <c r="L146" s="383">
        <f t="shared" si="14"/>
        <v>2475</v>
      </c>
      <c r="M146" s="385"/>
    </row>
    <row r="147" spans="1:13" ht="19.899999999999999" customHeight="1">
      <c r="A147" s="368"/>
      <c r="B147" s="369"/>
      <c r="C147" s="379">
        <v>21542</v>
      </c>
      <c r="D147" s="380"/>
      <c r="E147" s="381"/>
      <c r="F147" s="382" t="s">
        <v>553</v>
      </c>
      <c r="G147" s="382" t="s">
        <v>554</v>
      </c>
      <c r="H147" s="383">
        <v>1000</v>
      </c>
      <c r="I147" s="383">
        <f t="shared" si="12"/>
        <v>1100</v>
      </c>
      <c r="J147" s="382"/>
      <c r="K147" s="384">
        <f t="shared" si="16"/>
        <v>900</v>
      </c>
      <c r="L147" s="383">
        <f t="shared" si="14"/>
        <v>990</v>
      </c>
      <c r="M147" s="385"/>
    </row>
    <row r="148" spans="1:13" ht="19.899999999999999" customHeight="1">
      <c r="A148" s="377" t="s">
        <v>555</v>
      </c>
      <c r="B148" s="378" t="s">
        <v>512</v>
      </c>
      <c r="C148" s="379">
        <v>21550</v>
      </c>
      <c r="D148" s="380"/>
      <c r="E148" s="381"/>
      <c r="F148" s="382"/>
      <c r="G148" s="382"/>
      <c r="H148" s="383"/>
      <c r="I148" s="383" t="str">
        <f t="shared" si="12"/>
        <v/>
      </c>
      <c r="J148" s="382"/>
      <c r="K148" s="384" t="str">
        <f t="shared" si="16"/>
        <v/>
      </c>
      <c r="L148" s="383" t="str">
        <f t="shared" si="14"/>
        <v/>
      </c>
      <c r="M148" s="385"/>
    </row>
    <row r="149" spans="1:13" ht="19.899999999999999" customHeight="1">
      <c r="A149" s="377" t="s">
        <v>2111</v>
      </c>
      <c r="B149" s="378" t="s">
        <v>2067</v>
      </c>
      <c r="C149" s="379">
        <v>21560</v>
      </c>
      <c r="D149" s="380"/>
      <c r="E149" s="381"/>
      <c r="F149" s="382"/>
      <c r="G149" s="382"/>
      <c r="H149" s="383"/>
      <c r="I149" s="383" t="str">
        <f t="shared" si="12"/>
        <v/>
      </c>
      <c r="J149" s="382"/>
      <c r="K149" s="384" t="str">
        <f t="shared" si="16"/>
        <v/>
      </c>
      <c r="L149" s="383" t="str">
        <f t="shared" si="14"/>
        <v/>
      </c>
      <c r="M149" s="385"/>
    </row>
    <row r="150" spans="1:13" ht="19.899999999999999" customHeight="1">
      <c r="A150" s="377" t="s">
        <v>2111</v>
      </c>
      <c r="B150" s="378" t="s">
        <v>508</v>
      </c>
      <c r="C150" s="379">
        <v>21580</v>
      </c>
      <c r="D150" s="380"/>
      <c r="E150" s="381"/>
      <c r="F150" s="382"/>
      <c r="G150" s="382"/>
      <c r="H150" s="383"/>
      <c r="I150" s="383" t="str">
        <f t="shared" si="12"/>
        <v/>
      </c>
      <c r="J150" s="382"/>
      <c r="K150" s="384" t="str">
        <f t="shared" si="16"/>
        <v/>
      </c>
      <c r="L150" s="383" t="str">
        <f t="shared" si="14"/>
        <v/>
      </c>
      <c r="M150" s="385"/>
    </row>
    <row r="151" spans="1:13" ht="19.899999999999999" customHeight="1">
      <c r="A151" s="377" t="s">
        <v>2112</v>
      </c>
      <c r="B151" s="378" t="s">
        <v>401</v>
      </c>
      <c r="C151" s="379">
        <v>21590</v>
      </c>
      <c r="D151" s="380"/>
      <c r="E151" s="381"/>
      <c r="F151" s="382"/>
      <c r="G151" s="382"/>
      <c r="H151" s="383"/>
      <c r="I151" s="383" t="str">
        <f t="shared" si="12"/>
        <v/>
      </c>
      <c r="J151" s="382"/>
      <c r="K151" s="384" t="str">
        <f t="shared" si="16"/>
        <v/>
      </c>
      <c r="L151" s="383" t="str">
        <f t="shared" si="14"/>
        <v/>
      </c>
      <c r="M151" s="385"/>
    </row>
    <row r="152" spans="1:13" ht="19.899999999999999" customHeight="1">
      <c r="A152" s="377" t="s">
        <v>2112</v>
      </c>
      <c r="B152" s="378" t="s">
        <v>398</v>
      </c>
      <c r="C152" s="379">
        <v>21600</v>
      </c>
      <c r="D152" s="380"/>
      <c r="E152" s="381"/>
      <c r="F152" s="382" t="s">
        <v>1913</v>
      </c>
      <c r="G152" s="382" t="s">
        <v>260</v>
      </c>
      <c r="H152" s="383"/>
      <c r="I152" s="383" t="str">
        <f t="shared" si="12"/>
        <v/>
      </c>
      <c r="J152" s="382"/>
      <c r="K152" s="384" t="str">
        <f t="shared" si="16"/>
        <v/>
      </c>
      <c r="L152" s="383" t="str">
        <f t="shared" si="14"/>
        <v/>
      </c>
      <c r="M152" s="725" t="s">
        <v>1914</v>
      </c>
    </row>
    <row r="153" spans="1:13" ht="19.899999999999999" customHeight="1">
      <c r="A153" s="377" t="s">
        <v>556</v>
      </c>
      <c r="B153" s="378" t="s">
        <v>418</v>
      </c>
      <c r="C153" s="386">
        <v>21370</v>
      </c>
      <c r="D153" s="380"/>
      <c r="E153" s="381"/>
      <c r="F153" s="382" t="s">
        <v>523</v>
      </c>
      <c r="G153" s="382" t="s">
        <v>484</v>
      </c>
      <c r="H153" s="383">
        <v>2800</v>
      </c>
      <c r="I153" s="383">
        <f t="shared" si="12"/>
        <v>3080</v>
      </c>
      <c r="J153" s="382" t="s">
        <v>1774</v>
      </c>
      <c r="K153" s="384">
        <f>IF(ROUND(H153*1,0)=0,"",ROUND(H153*1,0))</f>
        <v>2800</v>
      </c>
      <c r="L153" s="383">
        <f t="shared" si="14"/>
        <v>3080</v>
      </c>
      <c r="M153" s="385"/>
    </row>
    <row r="154" spans="1:13" ht="19.899999999999999" customHeight="1">
      <c r="A154" s="387" t="s">
        <v>2113</v>
      </c>
      <c r="B154" s="388" t="s">
        <v>2085</v>
      </c>
      <c r="C154" s="379">
        <v>21620</v>
      </c>
      <c r="D154" s="380"/>
      <c r="E154" s="381"/>
      <c r="F154" s="382" t="s">
        <v>557</v>
      </c>
      <c r="G154" s="382" t="s">
        <v>416</v>
      </c>
      <c r="H154" s="383">
        <v>770</v>
      </c>
      <c r="I154" s="383">
        <f t="shared" si="12"/>
        <v>847</v>
      </c>
      <c r="J154" s="382" t="s">
        <v>1774</v>
      </c>
      <c r="K154" s="384">
        <f>IF(ROUND(H154*1,0)=0,"",ROUND(H154*1,0))</f>
        <v>770</v>
      </c>
      <c r="L154" s="383">
        <f t="shared" si="14"/>
        <v>847</v>
      </c>
      <c r="M154" s="385"/>
    </row>
    <row r="155" spans="1:13" ht="19.899999999999999" customHeight="1">
      <c r="A155" s="368"/>
      <c r="B155" s="369"/>
      <c r="C155" s="379">
        <v>21630</v>
      </c>
      <c r="D155" s="380"/>
      <c r="E155" s="381"/>
      <c r="F155" s="382"/>
      <c r="G155" s="382"/>
      <c r="H155" s="383"/>
      <c r="I155" s="383" t="str">
        <f t="shared" si="12"/>
        <v/>
      </c>
      <c r="J155" s="382"/>
      <c r="K155" s="384" t="str">
        <f>IF(ROUND(H155*0.9,0)=0,"",ROUND(H155*0.9,0))</f>
        <v/>
      </c>
      <c r="L155" s="383" t="str">
        <f t="shared" si="14"/>
        <v/>
      </c>
      <c r="M155" s="385"/>
    </row>
    <row r="156" spans="1:13" ht="19.899999999999999" customHeight="1">
      <c r="A156" s="377" t="s">
        <v>558</v>
      </c>
      <c r="B156" s="378" t="s">
        <v>548</v>
      </c>
      <c r="C156" s="379">
        <v>21640</v>
      </c>
      <c r="D156" s="380"/>
      <c r="E156" s="381"/>
      <c r="F156" s="382" t="s">
        <v>2114</v>
      </c>
      <c r="G156" s="382" t="s">
        <v>559</v>
      </c>
      <c r="H156" s="383">
        <v>2100</v>
      </c>
      <c r="I156" s="383">
        <f t="shared" si="12"/>
        <v>2310</v>
      </c>
      <c r="J156" s="382"/>
      <c r="K156" s="384">
        <f>IF(ROUND(H156*0.9,0)=0,"",ROUND(H156*0.9,0))</f>
        <v>1890</v>
      </c>
      <c r="L156" s="383">
        <f t="shared" si="14"/>
        <v>2079</v>
      </c>
      <c r="M156" s="385"/>
    </row>
    <row r="157" spans="1:13" ht="19.899999999999999" customHeight="1" thickBot="1">
      <c r="A157" s="389"/>
      <c r="B157" s="390"/>
      <c r="C157" s="391"/>
      <c r="D157" s="392"/>
      <c r="E157" s="393"/>
      <c r="F157" s="394"/>
      <c r="G157" s="394"/>
      <c r="H157" s="395"/>
      <c r="I157" s="395"/>
      <c r="J157" s="394"/>
      <c r="K157" s="396"/>
      <c r="L157" s="395"/>
      <c r="M157" s="397"/>
    </row>
    <row r="158" spans="1:13" ht="19.899999999999999" customHeight="1" thickTop="1">
      <c r="A158" s="183"/>
      <c r="B158" s="183"/>
    </row>
    <row r="159" spans="1:13" s="277" customFormat="1" ht="20.100000000000001" customHeight="1">
      <c r="A159" s="780" t="s">
        <v>560</v>
      </c>
      <c r="B159" s="781"/>
      <c r="C159" s="781"/>
      <c r="D159" s="782"/>
      <c r="E159" s="253"/>
      <c r="F159" s="254"/>
      <c r="G159" s="254"/>
      <c r="H159" s="255"/>
      <c r="I159" s="255"/>
      <c r="J159" s="256"/>
      <c r="K159" s="255"/>
      <c r="L159" s="726"/>
      <c r="M159" s="254"/>
    </row>
    <row r="160" spans="1:13" s="277" customFormat="1" ht="20.100000000000001" customHeight="1" thickBot="1">
      <c r="A160" s="259"/>
      <c r="B160" s="259"/>
      <c r="C160" s="398"/>
      <c r="D160" s="398"/>
      <c r="E160" s="253"/>
      <c r="F160" s="254"/>
      <c r="G160" s="254"/>
      <c r="H160" s="255"/>
      <c r="I160" s="255"/>
      <c r="J160" s="256"/>
      <c r="K160" s="255"/>
      <c r="L160" s="255"/>
      <c r="M160" s="254"/>
    </row>
    <row r="161" spans="1:13" s="258" customFormat="1" ht="20.100000000000001" customHeight="1" thickTop="1" thickBot="1">
      <c r="A161" s="363" t="s">
        <v>1767</v>
      </c>
      <c r="B161" s="720" t="s">
        <v>1768</v>
      </c>
      <c r="C161" s="779" t="s">
        <v>18</v>
      </c>
      <c r="D161" s="779"/>
      <c r="E161" s="364"/>
      <c r="F161" s="720" t="s">
        <v>1769</v>
      </c>
      <c r="G161" s="720" t="s">
        <v>1770</v>
      </c>
      <c r="H161" s="365" t="s">
        <v>21</v>
      </c>
      <c r="I161" s="365" t="s">
        <v>22</v>
      </c>
      <c r="J161" s="366"/>
      <c r="K161" s="365"/>
      <c r="L161" s="365" t="s">
        <v>23</v>
      </c>
      <c r="M161" s="367" t="s">
        <v>1771</v>
      </c>
    </row>
    <row r="162" spans="1:13" ht="19.899999999999999" customHeight="1" thickTop="1">
      <c r="A162" s="417" t="s">
        <v>2115</v>
      </c>
      <c r="B162" s="369" t="s">
        <v>2094</v>
      </c>
      <c r="C162" s="370">
        <v>21710</v>
      </c>
      <c r="D162" s="371"/>
      <c r="E162" s="372"/>
      <c r="F162" s="373" t="s">
        <v>2116</v>
      </c>
      <c r="G162" s="373" t="s">
        <v>484</v>
      </c>
      <c r="H162" s="374">
        <v>4400</v>
      </c>
      <c r="I162" s="374">
        <f t="shared" ref="I162:I211" si="17">IF(ROUND(H162*1.1,0)=0,"",ROUND(H162*1.1,0))</f>
        <v>4840</v>
      </c>
      <c r="J162" s="373" t="s">
        <v>1774</v>
      </c>
      <c r="K162" s="375">
        <f>IF(ROUND(H162*1,0)=0,"",ROUND(H162*1,0))</f>
        <v>4400</v>
      </c>
      <c r="L162" s="374">
        <f t="shared" ref="L162:L211" si="18">IFERROR(ROUND(K162*1.1,0),"")</f>
        <v>4840</v>
      </c>
      <c r="M162" s="376"/>
    </row>
    <row r="163" spans="1:13" ht="19.899999999999999" customHeight="1">
      <c r="A163" s="368"/>
      <c r="B163" s="378" t="s">
        <v>387</v>
      </c>
      <c r="C163" s="379">
        <v>21720</v>
      </c>
      <c r="D163" s="380"/>
      <c r="E163" s="381"/>
      <c r="F163" s="382"/>
      <c r="G163" s="382"/>
      <c r="H163" s="383"/>
      <c r="I163" s="383" t="str">
        <f t="shared" si="17"/>
        <v/>
      </c>
      <c r="J163" s="382"/>
      <c r="K163" s="384" t="str">
        <f>IF(ROUND(H163*0.9,0)=0,"",ROUND(H163*0.9,0))</f>
        <v/>
      </c>
      <c r="L163" s="383" t="str">
        <f t="shared" si="18"/>
        <v/>
      </c>
      <c r="M163" s="385"/>
    </row>
    <row r="164" spans="1:13" ht="19.899999999999999" customHeight="1">
      <c r="A164" s="387" t="s">
        <v>2117</v>
      </c>
      <c r="B164" s="378" t="s">
        <v>546</v>
      </c>
      <c r="C164" s="379">
        <v>21730</v>
      </c>
      <c r="D164" s="380"/>
      <c r="E164" s="381"/>
      <c r="F164" s="382"/>
      <c r="G164" s="382"/>
      <c r="H164" s="383"/>
      <c r="I164" s="383" t="str">
        <f t="shared" si="17"/>
        <v/>
      </c>
      <c r="J164" s="382"/>
      <c r="K164" s="384" t="str">
        <f>IF(ROUND(H164*0.9,0)=0,"",ROUND(H164*0.9,0))</f>
        <v/>
      </c>
      <c r="L164" s="383" t="str">
        <f t="shared" si="18"/>
        <v/>
      </c>
      <c r="M164" s="385"/>
    </row>
    <row r="165" spans="1:13" ht="19.899999999999999" customHeight="1">
      <c r="A165" s="368"/>
      <c r="B165" s="378" t="s">
        <v>2085</v>
      </c>
      <c r="C165" s="386">
        <v>21710</v>
      </c>
      <c r="D165" s="380"/>
      <c r="E165" s="381"/>
      <c r="F165" s="382" t="s">
        <v>2118</v>
      </c>
      <c r="G165" s="382" t="s">
        <v>484</v>
      </c>
      <c r="H165" s="383">
        <v>4400</v>
      </c>
      <c r="I165" s="383">
        <f t="shared" si="17"/>
        <v>4840</v>
      </c>
      <c r="J165" s="382" t="s">
        <v>1774</v>
      </c>
      <c r="K165" s="384">
        <f>IF(ROUND(H165*1,0)=0,"",ROUND(H165*1,0))</f>
        <v>4400</v>
      </c>
      <c r="L165" s="383">
        <f t="shared" si="18"/>
        <v>4840</v>
      </c>
      <c r="M165" s="385"/>
    </row>
    <row r="166" spans="1:13" ht="19.899999999999999" customHeight="1">
      <c r="A166" s="387" t="s">
        <v>2119</v>
      </c>
      <c r="B166" s="378" t="s">
        <v>1765</v>
      </c>
      <c r="C166" s="386">
        <v>21710</v>
      </c>
      <c r="D166" s="380"/>
      <c r="E166" s="381"/>
      <c r="F166" s="382" t="s">
        <v>2118</v>
      </c>
      <c r="G166" s="382" t="s">
        <v>484</v>
      </c>
      <c r="H166" s="383">
        <v>4400</v>
      </c>
      <c r="I166" s="383">
        <f t="shared" si="17"/>
        <v>4840</v>
      </c>
      <c r="J166" s="382" t="s">
        <v>1774</v>
      </c>
      <c r="K166" s="384">
        <f>IF(ROUND(H166*1,0)=0,"",ROUND(H166*1,0))</f>
        <v>4400</v>
      </c>
      <c r="L166" s="383">
        <f t="shared" si="18"/>
        <v>4840</v>
      </c>
      <c r="M166" s="385"/>
    </row>
    <row r="167" spans="1:13" ht="19.899999999999999" customHeight="1">
      <c r="A167" s="368"/>
      <c r="B167" s="378" t="s">
        <v>543</v>
      </c>
      <c r="C167" s="379">
        <v>21750</v>
      </c>
      <c r="D167" s="380"/>
      <c r="E167" s="381"/>
      <c r="F167" s="382" t="s">
        <v>561</v>
      </c>
      <c r="G167" s="382" t="s">
        <v>355</v>
      </c>
      <c r="H167" s="383">
        <v>2100</v>
      </c>
      <c r="I167" s="383">
        <f t="shared" si="17"/>
        <v>2310</v>
      </c>
      <c r="J167" s="382"/>
      <c r="K167" s="384">
        <f>IF(ROUND(H167*0.9,0)=0,"",ROUND(H167*0.9,0))</f>
        <v>1890</v>
      </c>
      <c r="L167" s="383">
        <f t="shared" si="18"/>
        <v>2079</v>
      </c>
      <c r="M167" s="385"/>
    </row>
    <row r="168" spans="1:13" ht="19.899999999999999" customHeight="1">
      <c r="A168" s="377" t="s">
        <v>2120</v>
      </c>
      <c r="B168" s="378" t="s">
        <v>2068</v>
      </c>
      <c r="C168" s="386">
        <v>21090</v>
      </c>
      <c r="D168" s="380"/>
      <c r="E168" s="381"/>
      <c r="F168" s="382" t="s">
        <v>562</v>
      </c>
      <c r="G168" s="382" t="s">
        <v>484</v>
      </c>
      <c r="H168" s="383">
        <v>4400</v>
      </c>
      <c r="I168" s="383">
        <f t="shared" si="17"/>
        <v>4840</v>
      </c>
      <c r="J168" s="382" t="s">
        <v>1774</v>
      </c>
      <c r="K168" s="384">
        <f>IF(ROUND(H168*1,0)=0,"",ROUND(H168*1,0))</f>
        <v>4400</v>
      </c>
      <c r="L168" s="383">
        <f t="shared" si="18"/>
        <v>4840</v>
      </c>
      <c r="M168" s="385"/>
    </row>
    <row r="169" spans="1:13" ht="19.899999999999999" customHeight="1">
      <c r="A169" s="387" t="s">
        <v>2121</v>
      </c>
      <c r="B169" s="378" t="s">
        <v>2068</v>
      </c>
      <c r="C169" s="386">
        <v>21090</v>
      </c>
      <c r="D169" s="380"/>
      <c r="E169" s="381"/>
      <c r="F169" s="382" t="s">
        <v>562</v>
      </c>
      <c r="G169" s="382" t="s">
        <v>484</v>
      </c>
      <c r="H169" s="383">
        <v>4400</v>
      </c>
      <c r="I169" s="383">
        <f t="shared" si="17"/>
        <v>4840</v>
      </c>
      <c r="J169" s="382" t="s">
        <v>1774</v>
      </c>
      <c r="K169" s="384">
        <f>IF(ROUND(H169*1,0)=0,"",ROUND(H169*1,0))</f>
        <v>4400</v>
      </c>
      <c r="L169" s="383">
        <f t="shared" si="18"/>
        <v>4840</v>
      </c>
      <c r="M169" s="385"/>
    </row>
    <row r="170" spans="1:13" ht="19.899999999999999" customHeight="1">
      <c r="A170" s="368"/>
      <c r="B170" s="378" t="s">
        <v>563</v>
      </c>
      <c r="C170" s="379">
        <v>21780</v>
      </c>
      <c r="D170" s="380"/>
      <c r="E170" s="381"/>
      <c r="F170" s="382"/>
      <c r="G170" s="382"/>
      <c r="H170" s="383"/>
      <c r="I170" s="383" t="str">
        <f t="shared" si="17"/>
        <v/>
      </c>
      <c r="J170" s="382"/>
      <c r="K170" s="384" t="str">
        <f>IF(ROUND(H170*0.9,0)=0,"",ROUND(H170*0.9,0))</f>
        <v/>
      </c>
      <c r="L170" s="383" t="str">
        <f t="shared" si="18"/>
        <v/>
      </c>
      <c r="M170" s="385"/>
    </row>
    <row r="171" spans="1:13" ht="19.899999999999999" customHeight="1">
      <c r="A171" s="377" t="s">
        <v>2122</v>
      </c>
      <c r="B171" s="378" t="s">
        <v>2063</v>
      </c>
      <c r="C171" s="386">
        <v>21090</v>
      </c>
      <c r="D171" s="380"/>
      <c r="E171" s="381"/>
      <c r="F171" s="382" t="s">
        <v>562</v>
      </c>
      <c r="G171" s="382" t="s">
        <v>484</v>
      </c>
      <c r="H171" s="383">
        <v>4400</v>
      </c>
      <c r="I171" s="383">
        <f t="shared" si="17"/>
        <v>4840</v>
      </c>
      <c r="J171" s="382" t="s">
        <v>1774</v>
      </c>
      <c r="K171" s="384">
        <f>IF(ROUND(H171*1,0)=0,"",ROUND(H171*1,0))</f>
        <v>4400</v>
      </c>
      <c r="L171" s="383">
        <f t="shared" si="18"/>
        <v>4840</v>
      </c>
      <c r="M171" s="385"/>
    </row>
    <row r="172" spans="1:13" ht="19.899999999999999" customHeight="1">
      <c r="A172" s="387" t="s">
        <v>2123</v>
      </c>
      <c r="B172" s="378" t="s">
        <v>2082</v>
      </c>
      <c r="C172" s="386">
        <v>21090</v>
      </c>
      <c r="D172" s="380"/>
      <c r="E172" s="381"/>
      <c r="F172" s="382" t="s">
        <v>562</v>
      </c>
      <c r="G172" s="382" t="s">
        <v>484</v>
      </c>
      <c r="H172" s="383">
        <v>4400</v>
      </c>
      <c r="I172" s="383">
        <f t="shared" si="17"/>
        <v>4840</v>
      </c>
      <c r="J172" s="382" t="s">
        <v>1774</v>
      </c>
      <c r="K172" s="384">
        <f>IF(ROUND(H172*1,0)=0,"",ROUND(H172*1,0))</f>
        <v>4400</v>
      </c>
      <c r="L172" s="383">
        <f t="shared" si="18"/>
        <v>4840</v>
      </c>
      <c r="M172" s="385"/>
    </row>
    <row r="173" spans="1:13" ht="19.899999999999999" customHeight="1">
      <c r="A173" s="368"/>
      <c r="B173" s="378" t="s">
        <v>564</v>
      </c>
      <c r="C173" s="379">
        <v>21810</v>
      </c>
      <c r="D173" s="380"/>
      <c r="E173" s="381"/>
      <c r="F173" s="382"/>
      <c r="G173" s="382"/>
      <c r="H173" s="383"/>
      <c r="I173" s="383" t="str">
        <f t="shared" si="17"/>
        <v/>
      </c>
      <c r="J173" s="382"/>
      <c r="K173" s="384" t="str">
        <f>IF(ROUND(H173*0.9,0)=0,"",ROUND(H173*0.9,0))</f>
        <v/>
      </c>
      <c r="L173" s="383" t="str">
        <f t="shared" si="18"/>
        <v/>
      </c>
      <c r="M173" s="385"/>
    </row>
    <row r="174" spans="1:13" ht="19.899999999999999" customHeight="1">
      <c r="A174" s="387" t="s">
        <v>2124</v>
      </c>
      <c r="B174" s="378" t="s">
        <v>2082</v>
      </c>
      <c r="C174" s="386">
        <v>21090</v>
      </c>
      <c r="D174" s="380"/>
      <c r="E174" s="381"/>
      <c r="F174" s="382" t="s">
        <v>562</v>
      </c>
      <c r="G174" s="382" t="s">
        <v>484</v>
      </c>
      <c r="H174" s="383">
        <v>4400</v>
      </c>
      <c r="I174" s="383">
        <f t="shared" si="17"/>
        <v>4840</v>
      </c>
      <c r="J174" s="382" t="s">
        <v>1774</v>
      </c>
      <c r="K174" s="384">
        <f>IF(ROUND(H174*1,0)=0,"",ROUND(H174*1,0))</f>
        <v>4400</v>
      </c>
      <c r="L174" s="383">
        <f t="shared" si="18"/>
        <v>4840</v>
      </c>
      <c r="M174" s="385"/>
    </row>
    <row r="175" spans="1:13" ht="19.899999999999999" customHeight="1">
      <c r="A175" s="368"/>
      <c r="B175" s="378" t="s">
        <v>531</v>
      </c>
      <c r="C175" s="386">
        <v>21090</v>
      </c>
      <c r="D175" s="380"/>
      <c r="E175" s="381"/>
      <c r="F175" s="382" t="s">
        <v>562</v>
      </c>
      <c r="G175" s="382" t="s">
        <v>484</v>
      </c>
      <c r="H175" s="383">
        <v>4400</v>
      </c>
      <c r="I175" s="383">
        <f t="shared" si="17"/>
        <v>4840</v>
      </c>
      <c r="J175" s="382" t="s">
        <v>533</v>
      </c>
      <c r="K175" s="384">
        <f>IF(ROUND(H175*1,0)=0,"",ROUND(H175*1,0))</f>
        <v>4400</v>
      </c>
      <c r="L175" s="383">
        <f t="shared" si="18"/>
        <v>4840</v>
      </c>
      <c r="M175" s="385"/>
    </row>
    <row r="176" spans="1:13" ht="19.899999999999999" customHeight="1">
      <c r="A176" s="387" t="s">
        <v>2125</v>
      </c>
      <c r="B176" s="378" t="s">
        <v>2069</v>
      </c>
      <c r="C176" s="379">
        <v>21850</v>
      </c>
      <c r="D176" s="380"/>
      <c r="E176" s="381"/>
      <c r="F176" s="382" t="s">
        <v>2126</v>
      </c>
      <c r="G176" s="382" t="s">
        <v>484</v>
      </c>
      <c r="H176" s="383">
        <v>4400</v>
      </c>
      <c r="I176" s="383">
        <f t="shared" si="17"/>
        <v>4840</v>
      </c>
      <c r="J176" s="382" t="s">
        <v>1774</v>
      </c>
      <c r="K176" s="384">
        <f>IF(ROUND(H176*1,0)=0,"",ROUND(H176*1,0))</f>
        <v>4400</v>
      </c>
      <c r="L176" s="383">
        <f t="shared" si="18"/>
        <v>4840</v>
      </c>
      <c r="M176" s="385"/>
    </row>
    <row r="177" spans="1:13" ht="19.899999999999999" customHeight="1">
      <c r="A177" s="368"/>
      <c r="B177" s="378" t="s">
        <v>564</v>
      </c>
      <c r="C177" s="379">
        <v>21860</v>
      </c>
      <c r="D177" s="380"/>
      <c r="E177" s="381"/>
      <c r="F177" s="382"/>
      <c r="G177" s="382"/>
      <c r="H177" s="383"/>
      <c r="I177" s="383" t="str">
        <f t="shared" si="17"/>
        <v/>
      </c>
      <c r="J177" s="382"/>
      <c r="K177" s="384" t="str">
        <f t="shared" ref="K177:K184" si="19">IF(ROUND(H177*0.9,0)=0,"",ROUND(H177*0.9,0))</f>
        <v/>
      </c>
      <c r="L177" s="383" t="str">
        <f t="shared" si="18"/>
        <v/>
      </c>
      <c r="M177" s="385"/>
    </row>
    <row r="178" spans="1:13" ht="19.899999999999999" customHeight="1">
      <c r="A178" s="377" t="s">
        <v>2127</v>
      </c>
      <c r="B178" s="378" t="s">
        <v>2067</v>
      </c>
      <c r="C178" s="379">
        <v>21870</v>
      </c>
      <c r="D178" s="380"/>
      <c r="E178" s="381"/>
      <c r="F178" s="382"/>
      <c r="G178" s="382"/>
      <c r="H178" s="383"/>
      <c r="I178" s="383" t="str">
        <f t="shared" si="17"/>
        <v/>
      </c>
      <c r="J178" s="382"/>
      <c r="K178" s="384" t="str">
        <f t="shared" si="19"/>
        <v/>
      </c>
      <c r="L178" s="383" t="str">
        <f t="shared" si="18"/>
        <v/>
      </c>
      <c r="M178" s="385"/>
    </row>
    <row r="179" spans="1:13" ht="19.899999999999999" customHeight="1">
      <c r="A179" s="377" t="s">
        <v>2127</v>
      </c>
      <c r="B179" s="378" t="s">
        <v>563</v>
      </c>
      <c r="C179" s="379">
        <v>21880</v>
      </c>
      <c r="D179" s="380"/>
      <c r="E179" s="381"/>
      <c r="F179" s="382"/>
      <c r="G179" s="382"/>
      <c r="H179" s="383"/>
      <c r="I179" s="383" t="str">
        <f t="shared" si="17"/>
        <v/>
      </c>
      <c r="J179" s="382"/>
      <c r="K179" s="384" t="str">
        <f t="shared" si="19"/>
        <v/>
      </c>
      <c r="L179" s="383" t="str">
        <f t="shared" si="18"/>
        <v/>
      </c>
      <c r="M179" s="385"/>
    </row>
    <row r="180" spans="1:13" ht="19.899999999999999" customHeight="1">
      <c r="A180" s="377"/>
      <c r="B180" s="378"/>
      <c r="C180" s="379"/>
      <c r="D180" s="380"/>
      <c r="E180" s="381"/>
      <c r="F180" s="382"/>
      <c r="G180" s="382"/>
      <c r="H180" s="383"/>
      <c r="I180" s="383"/>
      <c r="J180" s="382"/>
      <c r="K180" s="384"/>
      <c r="L180" s="383"/>
      <c r="M180" s="385"/>
    </row>
    <row r="181" spans="1:13" ht="19.899999999999999" customHeight="1">
      <c r="A181" s="377" t="s">
        <v>2128</v>
      </c>
      <c r="B181" s="378" t="s">
        <v>515</v>
      </c>
      <c r="C181" s="379">
        <v>21910</v>
      </c>
      <c r="D181" s="380"/>
      <c r="E181" s="381"/>
      <c r="F181" s="382" t="s">
        <v>565</v>
      </c>
      <c r="G181" s="382" t="s">
        <v>355</v>
      </c>
      <c r="H181" s="383">
        <v>2000</v>
      </c>
      <c r="I181" s="383">
        <f t="shared" si="17"/>
        <v>2200</v>
      </c>
      <c r="J181" s="382"/>
      <c r="K181" s="384">
        <f t="shared" si="19"/>
        <v>1800</v>
      </c>
      <c r="L181" s="383">
        <f t="shared" si="18"/>
        <v>1980</v>
      </c>
      <c r="M181" s="385"/>
    </row>
    <row r="182" spans="1:13" ht="19.899999999999999" customHeight="1">
      <c r="A182" s="377" t="s">
        <v>2129</v>
      </c>
      <c r="B182" s="378" t="s">
        <v>566</v>
      </c>
      <c r="C182" s="379">
        <v>21930</v>
      </c>
      <c r="D182" s="380"/>
      <c r="E182" s="381"/>
      <c r="F182" s="382" t="s">
        <v>567</v>
      </c>
      <c r="G182" s="382" t="s">
        <v>568</v>
      </c>
      <c r="H182" s="383">
        <v>2700</v>
      </c>
      <c r="I182" s="383">
        <f t="shared" si="17"/>
        <v>2970</v>
      </c>
      <c r="J182" s="382"/>
      <c r="K182" s="384">
        <f t="shared" si="19"/>
        <v>2430</v>
      </c>
      <c r="L182" s="383">
        <f t="shared" si="18"/>
        <v>2673</v>
      </c>
      <c r="M182" s="385"/>
    </row>
    <row r="183" spans="1:13" ht="19.899999999999999" customHeight="1">
      <c r="A183" s="387" t="s">
        <v>2130</v>
      </c>
      <c r="B183" s="378" t="s">
        <v>135</v>
      </c>
      <c r="C183" s="379">
        <v>21950</v>
      </c>
      <c r="D183" s="380"/>
      <c r="E183" s="381"/>
      <c r="F183" s="382" t="s">
        <v>2131</v>
      </c>
      <c r="G183" s="382" t="s">
        <v>511</v>
      </c>
      <c r="H183" s="383">
        <v>2000</v>
      </c>
      <c r="I183" s="383">
        <f t="shared" si="17"/>
        <v>2200</v>
      </c>
      <c r="J183" s="382"/>
      <c r="K183" s="384">
        <f t="shared" si="19"/>
        <v>1800</v>
      </c>
      <c r="L183" s="383">
        <f t="shared" si="18"/>
        <v>1980</v>
      </c>
      <c r="M183" s="385"/>
    </row>
    <row r="184" spans="1:13" ht="19.899999999999999" customHeight="1">
      <c r="A184" s="368"/>
      <c r="B184" s="378" t="s">
        <v>401</v>
      </c>
      <c r="C184" s="386">
        <v>21950</v>
      </c>
      <c r="D184" s="380"/>
      <c r="E184" s="381"/>
      <c r="F184" s="382" t="s">
        <v>2131</v>
      </c>
      <c r="G184" s="382" t="s">
        <v>511</v>
      </c>
      <c r="H184" s="383">
        <v>2000</v>
      </c>
      <c r="I184" s="383">
        <f t="shared" si="17"/>
        <v>2200</v>
      </c>
      <c r="J184" s="382"/>
      <c r="K184" s="384">
        <f t="shared" si="19"/>
        <v>1800</v>
      </c>
      <c r="L184" s="383">
        <f t="shared" si="18"/>
        <v>1980</v>
      </c>
      <c r="M184" s="385"/>
    </row>
    <row r="185" spans="1:13" ht="19.899999999999999" customHeight="1">
      <c r="A185" s="387" t="s">
        <v>2132</v>
      </c>
      <c r="B185" s="378" t="s">
        <v>512</v>
      </c>
      <c r="C185" s="379">
        <v>21970</v>
      </c>
      <c r="D185" s="380"/>
      <c r="E185" s="381"/>
      <c r="F185" s="382" t="s">
        <v>569</v>
      </c>
      <c r="G185" s="382" t="s">
        <v>403</v>
      </c>
      <c r="H185" s="383">
        <v>2550</v>
      </c>
      <c r="I185" s="383">
        <f t="shared" si="17"/>
        <v>2805</v>
      </c>
      <c r="J185" s="382" t="s">
        <v>1774</v>
      </c>
      <c r="K185" s="384">
        <f>IF(ROUND(H185*1,0)=0,"",ROUND(H185*1,0))</f>
        <v>2550</v>
      </c>
      <c r="L185" s="383">
        <f t="shared" si="18"/>
        <v>2805</v>
      </c>
      <c r="M185" s="385"/>
    </row>
    <row r="186" spans="1:13" ht="19.899999999999999" customHeight="1">
      <c r="A186" s="368"/>
      <c r="B186" s="378" t="s">
        <v>550</v>
      </c>
      <c r="C186" s="379">
        <v>21980</v>
      </c>
      <c r="D186" s="380"/>
      <c r="E186" s="381"/>
      <c r="F186" s="382" t="s">
        <v>570</v>
      </c>
      <c r="G186" s="382" t="s">
        <v>355</v>
      </c>
      <c r="H186" s="383">
        <v>1900</v>
      </c>
      <c r="I186" s="383">
        <f t="shared" si="17"/>
        <v>2090</v>
      </c>
      <c r="J186" s="382"/>
      <c r="K186" s="384">
        <f t="shared" ref="K186:K192" si="20">IF(ROUND(H186*0.9,0)=0,"",ROUND(H186*0.9,0))</f>
        <v>1710</v>
      </c>
      <c r="L186" s="383">
        <f t="shared" si="18"/>
        <v>1881</v>
      </c>
      <c r="M186" s="385"/>
    </row>
    <row r="187" spans="1:13" ht="19.899999999999999" customHeight="1">
      <c r="A187" s="387" t="s">
        <v>2133</v>
      </c>
      <c r="B187" s="378" t="s">
        <v>507</v>
      </c>
      <c r="C187" s="379">
        <v>21990</v>
      </c>
      <c r="D187" s="380"/>
      <c r="E187" s="381"/>
      <c r="F187" s="382" t="s">
        <v>2134</v>
      </c>
      <c r="G187" s="382" t="s">
        <v>403</v>
      </c>
      <c r="H187" s="383">
        <v>3090</v>
      </c>
      <c r="I187" s="383">
        <f t="shared" si="17"/>
        <v>3399</v>
      </c>
      <c r="J187" s="382" t="s">
        <v>533</v>
      </c>
      <c r="K187" s="384">
        <f>IF(ROUND(H187*1,0)=0,"",ROUND(H187*1,0))</f>
        <v>3090</v>
      </c>
      <c r="L187" s="383">
        <f t="shared" si="18"/>
        <v>3399</v>
      </c>
      <c r="M187" s="385"/>
    </row>
    <row r="188" spans="1:13" ht="19.899999999999999" customHeight="1">
      <c r="A188" s="368"/>
      <c r="B188" s="378" t="s">
        <v>514</v>
      </c>
      <c r="C188" s="379">
        <v>22000</v>
      </c>
      <c r="D188" s="380"/>
      <c r="E188" s="381"/>
      <c r="F188" s="382" t="s">
        <v>571</v>
      </c>
      <c r="G188" s="382" t="s">
        <v>396</v>
      </c>
      <c r="H188" s="383">
        <v>2500</v>
      </c>
      <c r="I188" s="383">
        <f t="shared" si="17"/>
        <v>2750</v>
      </c>
      <c r="J188" s="382"/>
      <c r="K188" s="384">
        <f t="shared" si="20"/>
        <v>2250</v>
      </c>
      <c r="L188" s="383">
        <f t="shared" si="18"/>
        <v>2475</v>
      </c>
      <c r="M188" s="385"/>
    </row>
    <row r="189" spans="1:13" ht="19.899999999999999" customHeight="1">
      <c r="A189" s="377" t="s">
        <v>2135</v>
      </c>
      <c r="B189" s="378" t="s">
        <v>517</v>
      </c>
      <c r="C189" s="379">
        <v>22010</v>
      </c>
      <c r="D189" s="380"/>
      <c r="E189" s="381"/>
      <c r="F189" s="382" t="s">
        <v>572</v>
      </c>
      <c r="G189" s="382" t="s">
        <v>407</v>
      </c>
      <c r="H189" s="383">
        <v>2200</v>
      </c>
      <c r="I189" s="383">
        <f t="shared" si="17"/>
        <v>2420</v>
      </c>
      <c r="J189" s="382"/>
      <c r="K189" s="384">
        <f t="shared" si="20"/>
        <v>1980</v>
      </c>
      <c r="L189" s="383">
        <f t="shared" si="18"/>
        <v>2178</v>
      </c>
      <c r="M189" s="385"/>
    </row>
    <row r="190" spans="1:13" ht="19.899999999999999" customHeight="1">
      <c r="A190" s="377"/>
      <c r="B190" s="378"/>
      <c r="C190" s="379"/>
      <c r="D190" s="380"/>
      <c r="E190" s="381"/>
      <c r="F190" s="382"/>
      <c r="G190" s="382"/>
      <c r="H190" s="383"/>
      <c r="I190" s="383"/>
      <c r="J190" s="382"/>
      <c r="K190" s="384"/>
      <c r="L190" s="383"/>
      <c r="M190" s="385"/>
    </row>
    <row r="191" spans="1:13" ht="19.899999999999999" customHeight="1">
      <c r="A191" s="377" t="s">
        <v>2136</v>
      </c>
      <c r="B191" s="378" t="s">
        <v>548</v>
      </c>
      <c r="C191" s="379">
        <v>22030</v>
      </c>
      <c r="D191" s="380"/>
      <c r="E191" s="381"/>
      <c r="F191" s="382"/>
      <c r="G191" s="382"/>
      <c r="H191" s="383"/>
      <c r="I191" s="383" t="str">
        <f t="shared" si="17"/>
        <v/>
      </c>
      <c r="J191" s="382"/>
      <c r="K191" s="384" t="str">
        <f t="shared" si="20"/>
        <v/>
      </c>
      <c r="L191" s="383" t="str">
        <f t="shared" si="18"/>
        <v/>
      </c>
      <c r="M191" s="385"/>
    </row>
    <row r="192" spans="1:13" ht="19.899999999999999" customHeight="1">
      <c r="A192" s="377" t="s">
        <v>2136</v>
      </c>
      <c r="B192" s="378" t="s">
        <v>543</v>
      </c>
      <c r="C192" s="379">
        <v>22040</v>
      </c>
      <c r="D192" s="380"/>
      <c r="E192" s="381"/>
      <c r="F192" s="382"/>
      <c r="G192" s="382"/>
      <c r="H192" s="383"/>
      <c r="I192" s="383" t="str">
        <f t="shared" si="17"/>
        <v/>
      </c>
      <c r="J192" s="382"/>
      <c r="K192" s="384" t="str">
        <f t="shared" si="20"/>
        <v/>
      </c>
      <c r="L192" s="383" t="str">
        <f t="shared" si="18"/>
        <v/>
      </c>
      <c r="M192" s="385"/>
    </row>
    <row r="193" spans="1:13" ht="19.899999999999999" customHeight="1">
      <c r="A193" s="377" t="s">
        <v>2137</v>
      </c>
      <c r="B193" s="378" t="s">
        <v>2063</v>
      </c>
      <c r="C193" s="379">
        <v>22060</v>
      </c>
      <c r="D193" s="380"/>
      <c r="E193" s="381"/>
      <c r="F193" s="382" t="s">
        <v>390</v>
      </c>
      <c r="G193" s="382" t="s">
        <v>403</v>
      </c>
      <c r="H193" s="383">
        <v>3050</v>
      </c>
      <c r="I193" s="383">
        <f t="shared" si="17"/>
        <v>3355</v>
      </c>
      <c r="J193" s="382" t="s">
        <v>1774</v>
      </c>
      <c r="K193" s="384">
        <f>IF(ROUND(H193*1,0)=0,"",ROUND(H193*1,0))</f>
        <v>3050</v>
      </c>
      <c r="L193" s="383">
        <f t="shared" si="18"/>
        <v>3355</v>
      </c>
      <c r="M193" s="385"/>
    </row>
    <row r="194" spans="1:13" ht="19.899999999999999" customHeight="1">
      <c r="A194" s="377" t="s">
        <v>2138</v>
      </c>
      <c r="B194" s="378" t="s">
        <v>387</v>
      </c>
      <c r="C194" s="379">
        <v>22070</v>
      </c>
      <c r="D194" s="380"/>
      <c r="E194" s="381"/>
      <c r="F194" s="382"/>
      <c r="G194" s="382"/>
      <c r="H194" s="383"/>
      <c r="I194" s="383" t="str">
        <f t="shared" si="17"/>
        <v/>
      </c>
      <c r="J194" s="382"/>
      <c r="K194" s="384" t="str">
        <f>IF(ROUND(H194*0.9,0)=0,"",ROUND(H194*0.9,0))</f>
        <v/>
      </c>
      <c r="L194" s="383" t="str">
        <f t="shared" si="18"/>
        <v/>
      </c>
      <c r="M194" s="385"/>
    </row>
    <row r="195" spans="1:13" ht="19.899999999999999" customHeight="1">
      <c r="A195" s="387" t="s">
        <v>2139</v>
      </c>
      <c r="B195" s="388" t="s">
        <v>2085</v>
      </c>
      <c r="C195" s="379">
        <v>22081</v>
      </c>
      <c r="D195" s="380"/>
      <c r="E195" s="381"/>
      <c r="F195" s="382" t="s">
        <v>573</v>
      </c>
      <c r="G195" s="382" t="s">
        <v>392</v>
      </c>
      <c r="H195" s="383">
        <v>770</v>
      </c>
      <c r="I195" s="383">
        <f t="shared" si="17"/>
        <v>847</v>
      </c>
      <c r="J195" s="382" t="s">
        <v>1774</v>
      </c>
      <c r="K195" s="384">
        <f>IF(ROUND(H195*1,0)=0,"",ROUND(H195*1,0))</f>
        <v>770</v>
      </c>
      <c r="L195" s="383">
        <f t="shared" si="18"/>
        <v>847</v>
      </c>
      <c r="M195" s="385"/>
    </row>
    <row r="196" spans="1:13" ht="19.899999999999999" customHeight="1">
      <c r="A196" s="368"/>
      <c r="B196" s="369"/>
      <c r="C196" s="379">
        <v>22082</v>
      </c>
      <c r="D196" s="380"/>
      <c r="E196" s="381"/>
      <c r="F196" s="382" t="s">
        <v>574</v>
      </c>
      <c r="G196" s="382" t="s">
        <v>392</v>
      </c>
      <c r="H196" s="383">
        <v>770</v>
      </c>
      <c r="I196" s="383">
        <f t="shared" si="17"/>
        <v>847</v>
      </c>
      <c r="J196" s="382" t="s">
        <v>1774</v>
      </c>
      <c r="K196" s="384">
        <f>IF(ROUND(H196*1,0)=0,"",ROUND(H196*1,0))</f>
        <v>770</v>
      </c>
      <c r="L196" s="383">
        <f t="shared" si="18"/>
        <v>847</v>
      </c>
      <c r="M196" s="385"/>
    </row>
    <row r="197" spans="1:13" ht="19.899999999999999" customHeight="1">
      <c r="A197" s="377" t="s">
        <v>575</v>
      </c>
      <c r="B197" s="378" t="s">
        <v>514</v>
      </c>
      <c r="C197" s="379">
        <v>22090</v>
      </c>
      <c r="D197" s="380"/>
      <c r="E197" s="381"/>
      <c r="F197" s="382" t="s">
        <v>576</v>
      </c>
      <c r="G197" s="382" t="s">
        <v>577</v>
      </c>
      <c r="H197" s="383">
        <v>2900</v>
      </c>
      <c r="I197" s="383">
        <f t="shared" si="17"/>
        <v>3190</v>
      </c>
      <c r="J197" s="382"/>
      <c r="K197" s="384">
        <f>IF(ROUND(H197*0.9,0)=0,"",ROUND(H197*0.9,0))</f>
        <v>2610</v>
      </c>
      <c r="L197" s="383">
        <f t="shared" si="18"/>
        <v>2871</v>
      </c>
      <c r="M197" s="385"/>
    </row>
    <row r="198" spans="1:13" ht="19.899999999999999" customHeight="1">
      <c r="A198" s="377" t="s">
        <v>2140</v>
      </c>
      <c r="B198" s="378" t="s">
        <v>578</v>
      </c>
      <c r="C198" s="379">
        <v>22100</v>
      </c>
      <c r="D198" s="380"/>
      <c r="E198" s="381"/>
      <c r="F198" s="382" t="s">
        <v>579</v>
      </c>
      <c r="G198" s="382" t="s">
        <v>580</v>
      </c>
      <c r="H198" s="383">
        <v>2000</v>
      </c>
      <c r="I198" s="383">
        <f t="shared" si="17"/>
        <v>2200</v>
      </c>
      <c r="J198" s="382"/>
      <c r="K198" s="384">
        <f>IF(ROUND(H198*0.9,0)=0,"",ROUND(H198*0.9,0))</f>
        <v>1800</v>
      </c>
      <c r="L198" s="383">
        <f t="shared" si="18"/>
        <v>1980</v>
      </c>
      <c r="M198" s="385"/>
    </row>
    <row r="199" spans="1:13" ht="19.899999999999999" customHeight="1">
      <c r="A199" s="377" t="s">
        <v>581</v>
      </c>
      <c r="B199" s="378" t="s">
        <v>512</v>
      </c>
      <c r="C199" s="379">
        <v>22130</v>
      </c>
      <c r="D199" s="380"/>
      <c r="E199" s="381"/>
      <c r="F199" s="382"/>
      <c r="G199" s="382"/>
      <c r="H199" s="383"/>
      <c r="I199" s="383" t="str">
        <f t="shared" si="17"/>
        <v/>
      </c>
      <c r="J199" s="382"/>
      <c r="K199" s="384" t="str">
        <f>IF(ROUND(H199*0.9,0)=0,"",ROUND(H199*0.9,0))</f>
        <v/>
      </c>
      <c r="L199" s="383" t="str">
        <f t="shared" si="18"/>
        <v/>
      </c>
      <c r="M199" s="385"/>
    </row>
    <row r="200" spans="1:13" ht="19.899999999999999" customHeight="1">
      <c r="A200" s="377" t="s">
        <v>581</v>
      </c>
      <c r="B200" s="378" t="s">
        <v>582</v>
      </c>
      <c r="C200" s="379">
        <v>22140</v>
      </c>
      <c r="D200" s="380"/>
      <c r="E200" s="381"/>
      <c r="F200" s="382"/>
      <c r="G200" s="382"/>
      <c r="H200" s="383"/>
      <c r="I200" s="383" t="str">
        <f t="shared" si="17"/>
        <v/>
      </c>
      <c r="J200" s="382"/>
      <c r="K200" s="384" t="str">
        <f>IF(ROUND(H200*0.9,0)=0,"",ROUND(H200*0.9,0))</f>
        <v/>
      </c>
      <c r="L200" s="383" t="str">
        <f t="shared" si="18"/>
        <v/>
      </c>
      <c r="M200" s="385"/>
    </row>
    <row r="201" spans="1:13" ht="19.899999999999999" customHeight="1">
      <c r="A201" s="377" t="s">
        <v>581</v>
      </c>
      <c r="B201" s="378" t="s">
        <v>410</v>
      </c>
      <c r="C201" s="379">
        <v>22150</v>
      </c>
      <c r="D201" s="380"/>
      <c r="E201" s="381"/>
      <c r="F201" s="382" t="s">
        <v>583</v>
      </c>
      <c r="G201" s="382" t="s">
        <v>403</v>
      </c>
      <c r="H201" s="383">
        <v>3090</v>
      </c>
      <c r="I201" s="383">
        <f t="shared" si="17"/>
        <v>3399</v>
      </c>
      <c r="J201" s="382" t="s">
        <v>1774</v>
      </c>
      <c r="K201" s="384">
        <f>IF(ROUND(H201*1,0)=0,"",ROUND(H201*1,0))</f>
        <v>3090</v>
      </c>
      <c r="L201" s="383">
        <f t="shared" si="18"/>
        <v>3399</v>
      </c>
      <c r="M201" s="385"/>
    </row>
    <row r="202" spans="1:13" ht="19.899999999999999" customHeight="1">
      <c r="A202" s="377" t="s">
        <v>584</v>
      </c>
      <c r="B202" s="378" t="s">
        <v>2069</v>
      </c>
      <c r="C202" s="379">
        <v>22160</v>
      </c>
      <c r="D202" s="380"/>
      <c r="E202" s="381"/>
      <c r="F202" s="382" t="s">
        <v>585</v>
      </c>
      <c r="G202" s="382" t="s">
        <v>586</v>
      </c>
      <c r="H202" s="383">
        <v>3420</v>
      </c>
      <c r="I202" s="383">
        <f t="shared" si="17"/>
        <v>3762</v>
      </c>
      <c r="J202" s="382" t="s">
        <v>1774</v>
      </c>
      <c r="K202" s="384">
        <f>IF(ROUND(H202*1,0)=0,"",ROUND(H202*1,0))</f>
        <v>3420</v>
      </c>
      <c r="L202" s="383">
        <f t="shared" si="18"/>
        <v>3762</v>
      </c>
      <c r="M202" s="385"/>
    </row>
    <row r="203" spans="1:13" ht="19.899999999999999" customHeight="1">
      <c r="A203" s="377" t="s">
        <v>584</v>
      </c>
      <c r="B203" s="378" t="s">
        <v>2082</v>
      </c>
      <c r="C203" s="379">
        <v>22170</v>
      </c>
      <c r="D203" s="380"/>
      <c r="E203" s="381"/>
      <c r="F203" s="382" t="s">
        <v>587</v>
      </c>
      <c r="G203" s="382" t="s">
        <v>416</v>
      </c>
      <c r="H203" s="383">
        <v>3420</v>
      </c>
      <c r="I203" s="383">
        <f t="shared" si="17"/>
        <v>3762</v>
      </c>
      <c r="J203" s="382" t="s">
        <v>1774</v>
      </c>
      <c r="K203" s="384">
        <f>IF(ROUND(H203*1,0)=0,"",ROUND(H203*1,0))</f>
        <v>3420</v>
      </c>
      <c r="L203" s="383">
        <f t="shared" si="18"/>
        <v>3762</v>
      </c>
      <c r="M203" s="385"/>
    </row>
    <row r="204" spans="1:13" ht="19.899999999999999" customHeight="1">
      <c r="A204" s="377" t="s">
        <v>584</v>
      </c>
      <c r="B204" s="378" t="s">
        <v>2067</v>
      </c>
      <c r="C204" s="379">
        <v>22180</v>
      </c>
      <c r="D204" s="380"/>
      <c r="E204" s="381"/>
      <c r="F204" s="382"/>
      <c r="G204" s="382"/>
      <c r="H204" s="383"/>
      <c r="I204" s="383" t="str">
        <f t="shared" si="17"/>
        <v/>
      </c>
      <c r="J204" s="382"/>
      <c r="K204" s="384" t="str">
        <f t="shared" ref="K204:K211" si="21">IF(ROUND(H204*0.9,0)=0,"",ROUND(H204*0.9,0))</f>
        <v/>
      </c>
      <c r="L204" s="383" t="str">
        <f t="shared" si="18"/>
        <v/>
      </c>
      <c r="M204" s="385"/>
    </row>
    <row r="205" spans="1:13" ht="19.899999999999999" customHeight="1">
      <c r="A205" s="377" t="s">
        <v>588</v>
      </c>
      <c r="B205" s="378" t="s">
        <v>548</v>
      </c>
      <c r="C205" s="379">
        <v>22190</v>
      </c>
      <c r="D205" s="380"/>
      <c r="E205" s="381"/>
      <c r="F205" s="382"/>
      <c r="G205" s="382"/>
      <c r="H205" s="383"/>
      <c r="I205" s="383" t="str">
        <f t="shared" si="17"/>
        <v/>
      </c>
      <c r="J205" s="382"/>
      <c r="K205" s="384" t="str">
        <f t="shared" si="21"/>
        <v/>
      </c>
      <c r="L205" s="383" t="str">
        <f t="shared" si="18"/>
        <v/>
      </c>
      <c r="M205" s="385"/>
    </row>
    <row r="206" spans="1:13" ht="19.899999999999999" customHeight="1">
      <c r="A206" s="377" t="s">
        <v>588</v>
      </c>
      <c r="B206" s="378" t="s">
        <v>582</v>
      </c>
      <c r="C206" s="379">
        <v>22200</v>
      </c>
      <c r="D206" s="380"/>
      <c r="E206" s="381"/>
      <c r="F206" s="382"/>
      <c r="G206" s="382"/>
      <c r="H206" s="383"/>
      <c r="I206" s="383" t="str">
        <f t="shared" si="17"/>
        <v/>
      </c>
      <c r="J206" s="382"/>
      <c r="K206" s="384" t="str">
        <f t="shared" si="21"/>
        <v/>
      </c>
      <c r="L206" s="383" t="str">
        <f t="shared" si="18"/>
        <v/>
      </c>
      <c r="M206" s="385"/>
    </row>
    <row r="207" spans="1:13" ht="19.899999999999999" customHeight="1">
      <c r="A207" s="377" t="s">
        <v>589</v>
      </c>
      <c r="B207" s="378" t="s">
        <v>590</v>
      </c>
      <c r="C207" s="379">
        <v>22210</v>
      </c>
      <c r="D207" s="380"/>
      <c r="E207" s="381"/>
      <c r="F207" s="382" t="s">
        <v>591</v>
      </c>
      <c r="G207" s="382" t="s">
        <v>592</v>
      </c>
      <c r="H207" s="383">
        <v>2400</v>
      </c>
      <c r="I207" s="383">
        <f t="shared" si="17"/>
        <v>2640</v>
      </c>
      <c r="J207" s="382"/>
      <c r="K207" s="384">
        <f t="shared" si="21"/>
        <v>2160</v>
      </c>
      <c r="L207" s="383">
        <f t="shared" si="18"/>
        <v>2376</v>
      </c>
      <c r="M207" s="385"/>
    </row>
    <row r="208" spans="1:13" ht="19.899999999999999" customHeight="1">
      <c r="A208" s="377" t="s">
        <v>589</v>
      </c>
      <c r="B208" s="378" t="s">
        <v>508</v>
      </c>
      <c r="C208" s="379">
        <v>22220</v>
      </c>
      <c r="D208" s="380"/>
      <c r="E208" s="381"/>
      <c r="F208" s="382"/>
      <c r="G208" s="382"/>
      <c r="H208" s="383"/>
      <c r="I208" s="383" t="str">
        <f t="shared" si="17"/>
        <v/>
      </c>
      <c r="J208" s="382"/>
      <c r="K208" s="384" t="str">
        <f t="shared" si="21"/>
        <v/>
      </c>
      <c r="L208" s="383" t="str">
        <f t="shared" si="18"/>
        <v/>
      </c>
      <c r="M208" s="385"/>
    </row>
    <row r="209" spans="1:13" ht="19.899999999999999" customHeight="1">
      <c r="A209" s="377" t="s">
        <v>593</v>
      </c>
      <c r="B209" s="378" t="s">
        <v>506</v>
      </c>
      <c r="C209" s="379">
        <v>22230</v>
      </c>
      <c r="D209" s="380"/>
      <c r="E209" s="381"/>
      <c r="F209" s="382"/>
      <c r="G209" s="382"/>
      <c r="H209" s="383"/>
      <c r="I209" s="383" t="str">
        <f t="shared" si="17"/>
        <v/>
      </c>
      <c r="J209" s="382"/>
      <c r="K209" s="384" t="str">
        <f t="shared" si="21"/>
        <v/>
      </c>
      <c r="L209" s="383" t="str">
        <f t="shared" si="18"/>
        <v/>
      </c>
      <c r="M209" s="385"/>
    </row>
    <row r="210" spans="1:13" ht="19.899999999999999" customHeight="1">
      <c r="A210" s="377" t="s">
        <v>594</v>
      </c>
      <c r="B210" s="378" t="s">
        <v>595</v>
      </c>
      <c r="C210" s="379">
        <v>22240</v>
      </c>
      <c r="D210" s="380"/>
      <c r="E210" s="381"/>
      <c r="F210" s="382" t="s">
        <v>596</v>
      </c>
      <c r="G210" s="382" t="s">
        <v>580</v>
      </c>
      <c r="H210" s="383">
        <v>1200</v>
      </c>
      <c r="I210" s="383">
        <f t="shared" si="17"/>
        <v>1320</v>
      </c>
      <c r="J210" s="382"/>
      <c r="K210" s="384">
        <f t="shared" si="21"/>
        <v>1080</v>
      </c>
      <c r="L210" s="383">
        <f t="shared" si="18"/>
        <v>1188</v>
      </c>
      <c r="M210" s="385"/>
    </row>
    <row r="211" spans="1:13" ht="19.899999999999999" customHeight="1">
      <c r="A211" s="377" t="s">
        <v>2141</v>
      </c>
      <c r="B211" s="378" t="s">
        <v>597</v>
      </c>
      <c r="C211" s="379">
        <v>22250</v>
      </c>
      <c r="D211" s="380"/>
      <c r="E211" s="381"/>
      <c r="F211" s="382" t="s">
        <v>1776</v>
      </c>
      <c r="G211" s="382"/>
      <c r="H211" s="383"/>
      <c r="I211" s="383" t="str">
        <f t="shared" si="17"/>
        <v/>
      </c>
      <c r="J211" s="382"/>
      <c r="K211" s="384" t="str">
        <f t="shared" si="21"/>
        <v/>
      </c>
      <c r="L211" s="383" t="str">
        <f t="shared" si="18"/>
        <v/>
      </c>
      <c r="M211" s="385"/>
    </row>
    <row r="212" spans="1:13" ht="19.899999999999999" customHeight="1" thickBot="1">
      <c r="A212" s="389"/>
      <c r="B212" s="390"/>
      <c r="C212" s="391"/>
      <c r="D212" s="392"/>
      <c r="E212" s="393"/>
      <c r="F212" s="394"/>
      <c r="G212" s="394"/>
      <c r="H212" s="395"/>
      <c r="I212" s="395"/>
      <c r="J212" s="394"/>
      <c r="K212" s="396"/>
      <c r="L212" s="395"/>
      <c r="M212" s="397"/>
    </row>
    <row r="213" spans="1:13" ht="12" customHeight="1" thickTop="1">
      <c r="A213" s="183"/>
      <c r="B213" s="183"/>
    </row>
    <row r="214" spans="1:13" s="60" customFormat="1" ht="9.75" customHeight="1">
      <c r="A214" s="56"/>
      <c r="B214" s="56"/>
      <c r="C214" s="101"/>
      <c r="D214" s="56"/>
      <c r="E214" s="52"/>
      <c r="F214" s="56"/>
      <c r="G214" s="56"/>
      <c r="H214" s="53"/>
      <c r="I214" s="53"/>
      <c r="J214" s="56"/>
      <c r="K214" s="56"/>
      <c r="L214" s="53"/>
      <c r="M214" s="56"/>
    </row>
    <row r="215" spans="1:13" s="277" customFormat="1" ht="20.100000000000001" customHeight="1">
      <c r="A215" s="780" t="s">
        <v>598</v>
      </c>
      <c r="B215" s="781"/>
      <c r="C215" s="781"/>
      <c r="D215" s="782"/>
      <c r="E215" s="253"/>
      <c r="F215" s="254"/>
      <c r="G215" s="254"/>
      <c r="H215" s="255"/>
      <c r="I215" s="255"/>
      <c r="J215" s="256"/>
      <c r="K215" s="255"/>
      <c r="L215" s="255"/>
      <c r="M215" s="254"/>
    </row>
    <row r="216" spans="1:13" s="277" customFormat="1" ht="20.100000000000001" customHeight="1" thickBot="1">
      <c r="A216" s="259"/>
      <c r="B216" s="259"/>
      <c r="C216" s="398"/>
      <c r="D216" s="398"/>
      <c r="E216" s="253"/>
      <c r="F216" s="254"/>
      <c r="G216" s="254"/>
      <c r="H216" s="255"/>
      <c r="I216" s="255"/>
      <c r="J216" s="256"/>
      <c r="K216" s="255"/>
      <c r="L216" s="255"/>
      <c r="M216" s="254"/>
    </row>
    <row r="217" spans="1:13" s="258" customFormat="1" ht="20.100000000000001" customHeight="1" thickTop="1" thickBot="1">
      <c r="A217" s="363" t="s">
        <v>1767</v>
      </c>
      <c r="B217" s="720" t="s">
        <v>1768</v>
      </c>
      <c r="C217" s="779" t="s">
        <v>18</v>
      </c>
      <c r="D217" s="779"/>
      <c r="E217" s="364"/>
      <c r="F217" s="720" t="s">
        <v>1769</v>
      </c>
      <c r="G217" s="720" t="s">
        <v>1770</v>
      </c>
      <c r="H217" s="365" t="s">
        <v>21</v>
      </c>
      <c r="I217" s="365" t="s">
        <v>22</v>
      </c>
      <c r="J217" s="366"/>
      <c r="K217" s="365"/>
      <c r="L217" s="365" t="s">
        <v>23</v>
      </c>
      <c r="M217" s="367" t="s">
        <v>1771</v>
      </c>
    </row>
    <row r="218" spans="1:13" ht="19.899999999999999" customHeight="1" thickTop="1">
      <c r="A218" s="368" t="s">
        <v>599</v>
      </c>
      <c r="B218" s="369" t="s">
        <v>410</v>
      </c>
      <c r="C218" s="370">
        <v>22310</v>
      </c>
      <c r="D218" s="371"/>
      <c r="E218" s="372"/>
      <c r="F218" s="373"/>
      <c r="G218" s="373"/>
      <c r="H218" s="374"/>
      <c r="I218" s="374" t="str">
        <f t="shared" ref="I218:I250" si="22">IF(ROUND(H218*1.1,0)=0,"",ROUND(H218*1.1,0))</f>
        <v/>
      </c>
      <c r="J218" s="373"/>
      <c r="K218" s="375" t="str">
        <f t="shared" ref="K218:K227" si="23">IF(ROUND(H218*0.9,0)=0,"",ROUND(H218*0.9,0))</f>
        <v/>
      </c>
      <c r="L218" s="374" t="str">
        <f t="shared" ref="L218:L250" si="24">IFERROR(ROUND(K218*1.1,0),"")</f>
        <v/>
      </c>
      <c r="M218" s="376"/>
    </row>
    <row r="219" spans="1:13" ht="19.899999999999999" customHeight="1">
      <c r="A219" s="377" t="s">
        <v>600</v>
      </c>
      <c r="B219" s="378" t="s">
        <v>418</v>
      </c>
      <c r="C219" s="379">
        <v>22320</v>
      </c>
      <c r="D219" s="380"/>
      <c r="E219" s="381"/>
      <c r="F219" s="382"/>
      <c r="G219" s="382"/>
      <c r="H219" s="383"/>
      <c r="I219" s="383" t="str">
        <f t="shared" si="22"/>
        <v/>
      </c>
      <c r="J219" s="382"/>
      <c r="K219" s="384" t="str">
        <f t="shared" si="23"/>
        <v/>
      </c>
      <c r="L219" s="383" t="str">
        <f t="shared" si="24"/>
        <v/>
      </c>
      <c r="M219" s="385"/>
    </row>
    <row r="220" spans="1:13" ht="19.899999999999999" customHeight="1">
      <c r="A220" s="377" t="s">
        <v>601</v>
      </c>
      <c r="B220" s="378" t="s">
        <v>563</v>
      </c>
      <c r="C220" s="379">
        <v>22330</v>
      </c>
      <c r="D220" s="380"/>
      <c r="E220" s="381"/>
      <c r="F220" s="382"/>
      <c r="G220" s="382"/>
      <c r="H220" s="383"/>
      <c r="I220" s="383" t="str">
        <f t="shared" si="22"/>
        <v/>
      </c>
      <c r="J220" s="382"/>
      <c r="K220" s="384" t="str">
        <f t="shared" si="23"/>
        <v/>
      </c>
      <c r="L220" s="383" t="str">
        <f t="shared" si="24"/>
        <v/>
      </c>
      <c r="M220" s="385"/>
    </row>
    <row r="221" spans="1:13" ht="19.899999999999999" customHeight="1">
      <c r="A221" s="377" t="s">
        <v>602</v>
      </c>
      <c r="B221" s="378" t="s">
        <v>418</v>
      </c>
      <c r="C221" s="379">
        <v>22340</v>
      </c>
      <c r="D221" s="380"/>
      <c r="E221" s="381"/>
      <c r="F221" s="382"/>
      <c r="G221" s="382"/>
      <c r="H221" s="383"/>
      <c r="I221" s="383" t="str">
        <f t="shared" si="22"/>
        <v/>
      </c>
      <c r="J221" s="382"/>
      <c r="K221" s="384" t="str">
        <f t="shared" si="23"/>
        <v/>
      </c>
      <c r="L221" s="383" t="str">
        <f t="shared" si="24"/>
        <v/>
      </c>
      <c r="M221" s="385"/>
    </row>
    <row r="222" spans="1:13" ht="19.899999999999999" customHeight="1">
      <c r="A222" s="377" t="s">
        <v>603</v>
      </c>
      <c r="B222" s="378" t="s">
        <v>604</v>
      </c>
      <c r="C222" s="379">
        <v>22350</v>
      </c>
      <c r="D222" s="380"/>
      <c r="E222" s="381"/>
      <c r="F222" s="382"/>
      <c r="G222" s="382"/>
      <c r="H222" s="383"/>
      <c r="I222" s="383" t="str">
        <f t="shared" si="22"/>
        <v/>
      </c>
      <c r="J222" s="382"/>
      <c r="K222" s="384" t="str">
        <f t="shared" si="23"/>
        <v/>
      </c>
      <c r="L222" s="383" t="str">
        <f t="shared" si="24"/>
        <v/>
      </c>
      <c r="M222" s="385"/>
    </row>
    <row r="223" spans="1:13" ht="19.899999999999999" customHeight="1">
      <c r="A223" s="377" t="s">
        <v>605</v>
      </c>
      <c r="B223" s="378" t="s">
        <v>546</v>
      </c>
      <c r="C223" s="379">
        <v>22360</v>
      </c>
      <c r="D223" s="380"/>
      <c r="E223" s="381"/>
      <c r="F223" s="382"/>
      <c r="G223" s="382"/>
      <c r="H223" s="383"/>
      <c r="I223" s="383" t="str">
        <f t="shared" si="22"/>
        <v/>
      </c>
      <c r="J223" s="382"/>
      <c r="K223" s="384" t="str">
        <f t="shared" si="23"/>
        <v/>
      </c>
      <c r="L223" s="383" t="str">
        <f t="shared" si="24"/>
        <v/>
      </c>
      <c r="M223" s="385"/>
    </row>
    <row r="224" spans="1:13" ht="19.899999999999999" customHeight="1">
      <c r="A224" s="377"/>
      <c r="B224" s="378"/>
      <c r="C224" s="379"/>
      <c r="D224" s="380"/>
      <c r="E224" s="381"/>
      <c r="F224" s="382"/>
      <c r="G224" s="382"/>
      <c r="H224" s="383"/>
      <c r="I224" s="383"/>
      <c r="J224" s="382"/>
      <c r="K224" s="384"/>
      <c r="L224" s="383"/>
      <c r="M224" s="385"/>
    </row>
    <row r="225" spans="1:13" ht="19.899999999999999" customHeight="1">
      <c r="A225" s="377" t="s">
        <v>606</v>
      </c>
      <c r="B225" s="378" t="s">
        <v>512</v>
      </c>
      <c r="C225" s="379">
        <v>22410</v>
      </c>
      <c r="D225" s="380"/>
      <c r="E225" s="381"/>
      <c r="F225" s="382" t="s">
        <v>607</v>
      </c>
      <c r="G225" s="382" t="s">
        <v>580</v>
      </c>
      <c r="H225" s="383">
        <v>2300</v>
      </c>
      <c r="I225" s="383">
        <f t="shared" si="22"/>
        <v>2530</v>
      </c>
      <c r="J225" s="382"/>
      <c r="K225" s="384">
        <f t="shared" si="23"/>
        <v>2070</v>
      </c>
      <c r="L225" s="383">
        <f t="shared" si="24"/>
        <v>2277</v>
      </c>
      <c r="M225" s="385"/>
    </row>
    <row r="226" spans="1:13" ht="19.899999999999999" customHeight="1">
      <c r="A226" s="377" t="s">
        <v>608</v>
      </c>
      <c r="B226" s="378" t="s">
        <v>531</v>
      </c>
      <c r="C226" s="379">
        <v>22420</v>
      </c>
      <c r="D226" s="380"/>
      <c r="E226" s="381"/>
      <c r="F226" s="382" t="s">
        <v>609</v>
      </c>
      <c r="G226" s="382" t="s">
        <v>403</v>
      </c>
      <c r="H226" s="383">
        <v>2850</v>
      </c>
      <c r="I226" s="383">
        <f t="shared" si="22"/>
        <v>3135</v>
      </c>
      <c r="J226" s="382" t="s">
        <v>533</v>
      </c>
      <c r="K226" s="384">
        <f>IF(ROUND(H226*1,0)=0,"",ROUND(H226*1,0))</f>
        <v>2850</v>
      </c>
      <c r="L226" s="383">
        <f t="shared" si="24"/>
        <v>3135</v>
      </c>
      <c r="M226" s="385"/>
    </row>
    <row r="227" spans="1:13" ht="19.899999999999999" customHeight="1">
      <c r="A227" s="377" t="s">
        <v>610</v>
      </c>
      <c r="B227" s="378" t="s">
        <v>563</v>
      </c>
      <c r="C227" s="379">
        <v>22430</v>
      </c>
      <c r="D227" s="380"/>
      <c r="E227" s="381"/>
      <c r="F227" s="382" t="s">
        <v>611</v>
      </c>
      <c r="G227" s="382" t="s">
        <v>580</v>
      </c>
      <c r="H227" s="383">
        <v>2200</v>
      </c>
      <c r="I227" s="383">
        <f t="shared" si="22"/>
        <v>2420</v>
      </c>
      <c r="J227" s="382"/>
      <c r="K227" s="384">
        <f t="shared" si="23"/>
        <v>1980</v>
      </c>
      <c r="L227" s="383">
        <f t="shared" si="24"/>
        <v>2178</v>
      </c>
      <c r="M227" s="385"/>
    </row>
    <row r="228" spans="1:13" ht="19.899999999999999" customHeight="1">
      <c r="A228" s="377" t="s">
        <v>612</v>
      </c>
      <c r="B228" s="378" t="s">
        <v>418</v>
      </c>
      <c r="C228" s="379">
        <v>22440</v>
      </c>
      <c r="D228" s="380"/>
      <c r="E228" s="381"/>
      <c r="F228" s="382" t="s">
        <v>613</v>
      </c>
      <c r="G228" s="382" t="s">
        <v>403</v>
      </c>
      <c r="H228" s="383">
        <v>2850</v>
      </c>
      <c r="I228" s="383">
        <f t="shared" si="22"/>
        <v>3135</v>
      </c>
      <c r="J228" s="382" t="s">
        <v>1774</v>
      </c>
      <c r="K228" s="384">
        <f>IF(ROUND(H228*1,0)=0,"",ROUND(H228*1,0))</f>
        <v>2850</v>
      </c>
      <c r="L228" s="383">
        <f t="shared" si="24"/>
        <v>3135</v>
      </c>
      <c r="M228" s="385"/>
    </row>
    <row r="229" spans="1:13" ht="19.899999999999999" customHeight="1">
      <c r="A229" s="377" t="s">
        <v>614</v>
      </c>
      <c r="B229" s="378" t="s">
        <v>418</v>
      </c>
      <c r="C229" s="386">
        <v>22440</v>
      </c>
      <c r="D229" s="380"/>
      <c r="E229" s="381"/>
      <c r="F229" s="382" t="s">
        <v>613</v>
      </c>
      <c r="G229" s="382" t="s">
        <v>403</v>
      </c>
      <c r="H229" s="383">
        <v>2850</v>
      </c>
      <c r="I229" s="383">
        <f t="shared" si="22"/>
        <v>3135</v>
      </c>
      <c r="J229" s="382" t="s">
        <v>1774</v>
      </c>
      <c r="K229" s="384">
        <f>IF(ROUND(H229*1,0)=0,"",ROUND(H229*1,0))</f>
        <v>2850</v>
      </c>
      <c r="L229" s="383">
        <f t="shared" si="24"/>
        <v>3135</v>
      </c>
      <c r="M229" s="385"/>
    </row>
    <row r="230" spans="1:13" ht="19.899999999999999" customHeight="1">
      <c r="A230" s="377" t="s">
        <v>615</v>
      </c>
      <c r="B230" s="378" t="s">
        <v>604</v>
      </c>
      <c r="C230" s="379">
        <v>22460</v>
      </c>
      <c r="D230" s="380"/>
      <c r="E230" s="381"/>
      <c r="F230" s="382" t="s">
        <v>616</v>
      </c>
      <c r="G230" s="382" t="s">
        <v>484</v>
      </c>
      <c r="H230" s="383">
        <v>3140</v>
      </c>
      <c r="I230" s="383">
        <f t="shared" si="22"/>
        <v>3454</v>
      </c>
      <c r="J230" s="382" t="s">
        <v>1774</v>
      </c>
      <c r="K230" s="384">
        <f>IF(ROUND(H230*1,0)=0,"",ROUND(H230*1,0))</f>
        <v>3140</v>
      </c>
      <c r="L230" s="383">
        <f t="shared" si="24"/>
        <v>3454</v>
      </c>
      <c r="M230" s="385"/>
    </row>
    <row r="231" spans="1:13" ht="19.899999999999999" customHeight="1">
      <c r="A231" s="377"/>
      <c r="B231" s="378"/>
      <c r="C231" s="379"/>
      <c r="D231" s="380"/>
      <c r="E231" s="381"/>
      <c r="F231" s="382"/>
      <c r="G231" s="382"/>
      <c r="H231" s="383"/>
      <c r="I231" s="383"/>
      <c r="J231" s="382"/>
      <c r="K231" s="384"/>
      <c r="L231" s="383"/>
      <c r="M231" s="385"/>
    </row>
    <row r="232" spans="1:13" ht="19.899999999999999" customHeight="1">
      <c r="A232" s="377" t="s">
        <v>2142</v>
      </c>
      <c r="B232" s="378" t="s">
        <v>2069</v>
      </c>
      <c r="C232" s="379">
        <v>22510</v>
      </c>
      <c r="D232" s="380"/>
      <c r="E232" s="381"/>
      <c r="F232" s="382"/>
      <c r="G232" s="382"/>
      <c r="H232" s="383"/>
      <c r="I232" s="383" t="str">
        <f t="shared" si="22"/>
        <v/>
      </c>
      <c r="J232" s="382"/>
      <c r="K232" s="384" t="str">
        <f t="shared" ref="K232:K238" si="25">IF(ROUND(H232*0.9,0)=0,"",ROUND(H232*0.9,0))</f>
        <v/>
      </c>
      <c r="L232" s="383" t="str">
        <f t="shared" si="24"/>
        <v/>
      </c>
      <c r="M232" s="385"/>
    </row>
    <row r="233" spans="1:13" ht="19.899999999999999" customHeight="1">
      <c r="A233" s="377" t="s">
        <v>2143</v>
      </c>
      <c r="B233" s="378" t="s">
        <v>2069</v>
      </c>
      <c r="C233" s="379">
        <v>22530</v>
      </c>
      <c r="D233" s="380"/>
      <c r="E233" s="381"/>
      <c r="F233" s="382"/>
      <c r="G233" s="382"/>
      <c r="H233" s="383"/>
      <c r="I233" s="383" t="str">
        <f t="shared" si="22"/>
        <v/>
      </c>
      <c r="J233" s="382"/>
      <c r="K233" s="384" t="str">
        <f t="shared" si="25"/>
        <v/>
      </c>
      <c r="L233" s="383" t="str">
        <f t="shared" si="24"/>
        <v/>
      </c>
      <c r="M233" s="385"/>
    </row>
    <row r="234" spans="1:13" ht="19.899999999999999" customHeight="1">
      <c r="A234" s="377" t="s">
        <v>2144</v>
      </c>
      <c r="B234" s="378" t="s">
        <v>1765</v>
      </c>
      <c r="C234" s="379">
        <v>22550</v>
      </c>
      <c r="D234" s="380"/>
      <c r="E234" s="381"/>
      <c r="F234" s="382"/>
      <c r="G234" s="382"/>
      <c r="H234" s="383"/>
      <c r="I234" s="383" t="str">
        <f t="shared" si="22"/>
        <v/>
      </c>
      <c r="J234" s="382"/>
      <c r="K234" s="384" t="str">
        <f t="shared" si="25"/>
        <v/>
      </c>
      <c r="L234" s="383" t="str">
        <f t="shared" si="24"/>
        <v/>
      </c>
      <c r="M234" s="385"/>
    </row>
    <row r="235" spans="1:13" ht="19.899999999999999" customHeight="1">
      <c r="A235" s="377" t="s">
        <v>2145</v>
      </c>
      <c r="B235" s="378" t="s">
        <v>2094</v>
      </c>
      <c r="C235" s="379">
        <v>22570</v>
      </c>
      <c r="D235" s="380"/>
      <c r="E235" s="381"/>
      <c r="F235" s="382"/>
      <c r="G235" s="382"/>
      <c r="H235" s="383"/>
      <c r="I235" s="383" t="str">
        <f t="shared" si="22"/>
        <v/>
      </c>
      <c r="J235" s="382"/>
      <c r="K235" s="384" t="str">
        <f t="shared" si="25"/>
        <v/>
      </c>
      <c r="L235" s="383" t="str">
        <f t="shared" si="24"/>
        <v/>
      </c>
      <c r="M235" s="385"/>
    </row>
    <row r="236" spans="1:13" ht="19.899999999999999" customHeight="1">
      <c r="A236" s="377"/>
      <c r="B236" s="378"/>
      <c r="C236" s="379"/>
      <c r="D236" s="380"/>
      <c r="E236" s="381"/>
      <c r="F236" s="382"/>
      <c r="G236" s="382"/>
      <c r="H236" s="383"/>
      <c r="I236" s="383"/>
      <c r="J236" s="382"/>
      <c r="K236" s="384"/>
      <c r="L236" s="383"/>
      <c r="M236" s="385"/>
    </row>
    <row r="237" spans="1:13" ht="19.899999999999999" customHeight="1">
      <c r="A237" s="377" t="s">
        <v>2146</v>
      </c>
      <c r="B237" s="378" t="s">
        <v>514</v>
      </c>
      <c r="C237" s="379">
        <v>22610</v>
      </c>
      <c r="D237" s="380"/>
      <c r="E237" s="381"/>
      <c r="F237" s="382"/>
      <c r="G237" s="382"/>
      <c r="H237" s="383"/>
      <c r="I237" s="383" t="str">
        <f t="shared" si="22"/>
        <v/>
      </c>
      <c r="J237" s="382"/>
      <c r="K237" s="384" t="str">
        <f t="shared" si="25"/>
        <v/>
      </c>
      <c r="L237" s="383" t="str">
        <f t="shared" si="24"/>
        <v/>
      </c>
      <c r="M237" s="385"/>
    </row>
    <row r="238" spans="1:13" ht="19.899999999999999" customHeight="1">
      <c r="A238" s="377" t="s">
        <v>617</v>
      </c>
      <c r="B238" s="378" t="s">
        <v>590</v>
      </c>
      <c r="C238" s="379">
        <v>22620</v>
      </c>
      <c r="D238" s="380"/>
      <c r="E238" s="381"/>
      <c r="F238" s="382" t="s">
        <v>618</v>
      </c>
      <c r="G238" s="382" t="s">
        <v>619</v>
      </c>
      <c r="H238" s="383">
        <v>2000</v>
      </c>
      <c r="I238" s="383">
        <f t="shared" si="22"/>
        <v>2200</v>
      </c>
      <c r="J238" s="382"/>
      <c r="K238" s="384">
        <f t="shared" si="25"/>
        <v>1800</v>
      </c>
      <c r="L238" s="383">
        <f t="shared" si="24"/>
        <v>1980</v>
      </c>
      <c r="M238" s="385"/>
    </row>
    <row r="239" spans="1:13" ht="19.899999999999999" customHeight="1">
      <c r="A239" s="377" t="s">
        <v>620</v>
      </c>
      <c r="B239" s="378" t="s">
        <v>2069</v>
      </c>
      <c r="C239" s="379">
        <v>22630</v>
      </c>
      <c r="D239" s="380"/>
      <c r="E239" s="381"/>
      <c r="F239" s="382" t="s">
        <v>621</v>
      </c>
      <c r="G239" s="382" t="s">
        <v>403</v>
      </c>
      <c r="H239" s="383">
        <v>2150</v>
      </c>
      <c r="I239" s="383">
        <f t="shared" si="22"/>
        <v>2365</v>
      </c>
      <c r="J239" s="382" t="s">
        <v>1774</v>
      </c>
      <c r="K239" s="384">
        <f>IF(ROUND(H239*1,0)=0,"",ROUND(H239*1,0))</f>
        <v>2150</v>
      </c>
      <c r="L239" s="383">
        <f t="shared" si="24"/>
        <v>2365</v>
      </c>
      <c r="M239" s="385"/>
    </row>
    <row r="240" spans="1:13" ht="19.899999999999999" customHeight="1">
      <c r="A240" s="377" t="s">
        <v>622</v>
      </c>
      <c r="B240" s="378" t="s">
        <v>512</v>
      </c>
      <c r="C240" s="379">
        <v>22640</v>
      </c>
      <c r="D240" s="380"/>
      <c r="E240" s="381"/>
      <c r="F240" s="382" t="s">
        <v>623</v>
      </c>
      <c r="G240" s="382" t="s">
        <v>624</v>
      </c>
      <c r="H240" s="383">
        <v>1900</v>
      </c>
      <c r="I240" s="383">
        <f t="shared" si="22"/>
        <v>2090</v>
      </c>
      <c r="J240" s="382"/>
      <c r="K240" s="384">
        <f>IF(ROUND(H240*0.9,0)=0,"",ROUND(H240*0.9,0))</f>
        <v>1710</v>
      </c>
      <c r="L240" s="383">
        <f t="shared" si="24"/>
        <v>1881</v>
      </c>
      <c r="M240" s="385"/>
    </row>
    <row r="241" spans="1:13" ht="19.899999999999999" customHeight="1">
      <c r="A241" s="377" t="s">
        <v>625</v>
      </c>
      <c r="B241" s="378" t="s">
        <v>387</v>
      </c>
      <c r="C241" s="379">
        <v>22660</v>
      </c>
      <c r="D241" s="380"/>
      <c r="E241" s="381"/>
      <c r="F241" s="382" t="s">
        <v>413</v>
      </c>
      <c r="G241" s="382" t="s">
        <v>355</v>
      </c>
      <c r="H241" s="383">
        <v>2400</v>
      </c>
      <c r="I241" s="383">
        <f t="shared" si="22"/>
        <v>2640</v>
      </c>
      <c r="J241" s="382"/>
      <c r="K241" s="384">
        <f>IF(ROUND(H241*0.9,0)=0,"",ROUND(H241*0.9,0))</f>
        <v>2160</v>
      </c>
      <c r="L241" s="383">
        <f t="shared" si="24"/>
        <v>2376</v>
      </c>
      <c r="M241" s="385"/>
    </row>
    <row r="242" spans="1:13" ht="19.899999999999999" customHeight="1">
      <c r="A242" s="377" t="s">
        <v>626</v>
      </c>
      <c r="B242" s="378" t="s">
        <v>2063</v>
      </c>
      <c r="C242" s="379">
        <v>22670</v>
      </c>
      <c r="D242" s="380"/>
      <c r="E242" s="381"/>
      <c r="F242" s="382" t="s">
        <v>627</v>
      </c>
      <c r="G242" s="382" t="s">
        <v>484</v>
      </c>
      <c r="H242" s="383">
        <v>3300</v>
      </c>
      <c r="I242" s="383">
        <f t="shared" si="22"/>
        <v>3630</v>
      </c>
      <c r="J242" s="382" t="s">
        <v>1774</v>
      </c>
      <c r="K242" s="384">
        <f>IF(ROUND(H242*1,0)=0,"",ROUND(H242*1,0))</f>
        <v>3300</v>
      </c>
      <c r="L242" s="383">
        <f t="shared" si="24"/>
        <v>3630</v>
      </c>
      <c r="M242" s="385"/>
    </row>
    <row r="243" spans="1:13" ht="19.899999999999999" customHeight="1">
      <c r="A243" s="377" t="s">
        <v>628</v>
      </c>
      <c r="B243" s="378" t="s">
        <v>550</v>
      </c>
      <c r="C243" s="379">
        <v>22680</v>
      </c>
      <c r="D243" s="380"/>
      <c r="E243" s="381"/>
      <c r="F243" s="382" t="s">
        <v>629</v>
      </c>
      <c r="G243" s="382" t="s">
        <v>630</v>
      </c>
      <c r="H243" s="383">
        <v>1700</v>
      </c>
      <c r="I243" s="383">
        <f t="shared" si="22"/>
        <v>1870</v>
      </c>
      <c r="J243" s="382"/>
      <c r="K243" s="384">
        <f>IF(ROUND(H243*0.9,0)=0,"",ROUND(H243*0.9,0))</f>
        <v>1530</v>
      </c>
      <c r="L243" s="383">
        <f t="shared" si="24"/>
        <v>1683</v>
      </c>
      <c r="M243" s="385"/>
    </row>
    <row r="244" spans="1:13" ht="19.899999999999999" customHeight="1">
      <c r="A244" s="377" t="s">
        <v>631</v>
      </c>
      <c r="B244" s="378" t="s">
        <v>401</v>
      </c>
      <c r="C244" s="379">
        <v>22690</v>
      </c>
      <c r="D244" s="380"/>
      <c r="E244" s="381"/>
      <c r="F244" s="382"/>
      <c r="G244" s="382"/>
      <c r="H244" s="383"/>
      <c r="I244" s="383" t="str">
        <f t="shared" si="22"/>
        <v/>
      </c>
      <c r="J244" s="382"/>
      <c r="K244" s="384" t="str">
        <f>IF(ROUND(H244*0.9,0)=0,"",ROUND(H244*0.9,0))</f>
        <v/>
      </c>
      <c r="L244" s="383" t="str">
        <f t="shared" si="24"/>
        <v/>
      </c>
      <c r="M244" s="385"/>
    </row>
    <row r="245" spans="1:13" ht="19.899999999999999" customHeight="1">
      <c r="A245" s="377" t="s">
        <v>632</v>
      </c>
      <c r="B245" s="378" t="s">
        <v>566</v>
      </c>
      <c r="C245" s="379">
        <v>22700</v>
      </c>
      <c r="D245" s="380"/>
      <c r="E245" s="381"/>
      <c r="F245" s="382"/>
      <c r="G245" s="382"/>
      <c r="H245" s="383"/>
      <c r="I245" s="383" t="str">
        <f t="shared" si="22"/>
        <v/>
      </c>
      <c r="J245" s="382"/>
      <c r="K245" s="384" t="str">
        <f>IF(ROUND(H245*0.9,0)=0,"",ROUND(H245*0.9,0))</f>
        <v/>
      </c>
      <c r="L245" s="383" t="str">
        <f t="shared" si="24"/>
        <v/>
      </c>
      <c r="M245" s="385"/>
    </row>
    <row r="246" spans="1:13" ht="19.899999999999999" customHeight="1">
      <c r="A246" s="377" t="s">
        <v>633</v>
      </c>
      <c r="B246" s="378" t="s">
        <v>138</v>
      </c>
      <c r="C246" s="379">
        <v>22710</v>
      </c>
      <c r="D246" s="380"/>
      <c r="E246" s="381"/>
      <c r="F246" s="382"/>
      <c r="G246" s="382"/>
      <c r="H246" s="383"/>
      <c r="I246" s="383" t="str">
        <f t="shared" si="22"/>
        <v/>
      </c>
      <c r="J246" s="382"/>
      <c r="K246" s="384" t="str">
        <f>IF(ROUND(H246*0.9,0)=0,"",ROUND(H246*0.9,0))</f>
        <v/>
      </c>
      <c r="L246" s="383" t="str">
        <f t="shared" si="24"/>
        <v/>
      </c>
      <c r="M246" s="385"/>
    </row>
    <row r="247" spans="1:13" ht="19.899999999999999" customHeight="1">
      <c r="A247" s="377" t="s">
        <v>634</v>
      </c>
      <c r="B247" s="378" t="s">
        <v>405</v>
      </c>
      <c r="C247" s="379">
        <v>22720</v>
      </c>
      <c r="D247" s="380"/>
      <c r="E247" s="381"/>
      <c r="F247" s="382"/>
      <c r="G247" s="382"/>
      <c r="H247" s="383"/>
      <c r="I247" s="383" t="str">
        <f t="shared" si="22"/>
        <v/>
      </c>
      <c r="J247" s="382"/>
      <c r="K247" s="384" t="str">
        <f>IF(ROUND(H247*0.9,0)=0,"",ROUND(H247*0.9,0))</f>
        <v/>
      </c>
      <c r="L247" s="383" t="str">
        <f t="shared" si="24"/>
        <v/>
      </c>
      <c r="M247" s="385"/>
    </row>
    <row r="248" spans="1:13" ht="19.899999999999999" customHeight="1">
      <c r="A248" s="377" t="s">
        <v>635</v>
      </c>
      <c r="B248" s="378" t="s">
        <v>595</v>
      </c>
      <c r="C248" s="379">
        <v>22740</v>
      </c>
      <c r="D248" s="380"/>
      <c r="E248" s="381"/>
      <c r="F248" s="382" t="s">
        <v>636</v>
      </c>
      <c r="G248" s="382" t="s">
        <v>416</v>
      </c>
      <c r="H248" s="383">
        <v>880</v>
      </c>
      <c r="I248" s="383">
        <f t="shared" si="22"/>
        <v>968</v>
      </c>
      <c r="J248" s="382" t="s">
        <v>1774</v>
      </c>
      <c r="K248" s="384">
        <f>IF(ROUND(H248*1,0)=0,"",ROUND(H248*1,0))</f>
        <v>880</v>
      </c>
      <c r="L248" s="383">
        <f t="shared" si="24"/>
        <v>968</v>
      </c>
      <c r="M248" s="385"/>
    </row>
    <row r="249" spans="1:13" ht="19.899999999999999" customHeight="1">
      <c r="A249" s="377" t="s">
        <v>637</v>
      </c>
      <c r="B249" s="378" t="s">
        <v>638</v>
      </c>
      <c r="C249" s="379">
        <v>22750</v>
      </c>
      <c r="D249" s="380"/>
      <c r="E249" s="381"/>
      <c r="F249" s="382"/>
      <c r="G249" s="382"/>
      <c r="H249" s="383"/>
      <c r="I249" s="383" t="str">
        <f t="shared" si="22"/>
        <v/>
      </c>
      <c r="J249" s="382"/>
      <c r="K249" s="384" t="str">
        <f>IF(ROUND(H249*0.9,0)=0,"",ROUND(H249*0.9,0))</f>
        <v/>
      </c>
      <c r="L249" s="383" t="str">
        <f t="shared" si="24"/>
        <v/>
      </c>
      <c r="M249" s="385"/>
    </row>
    <row r="250" spans="1:13" ht="19.899999999999999" customHeight="1">
      <c r="A250" s="377" t="s">
        <v>639</v>
      </c>
      <c r="B250" s="378" t="s">
        <v>638</v>
      </c>
      <c r="C250" s="379">
        <v>22760</v>
      </c>
      <c r="D250" s="380"/>
      <c r="E250" s="381"/>
      <c r="F250" s="382"/>
      <c r="G250" s="382"/>
      <c r="H250" s="383"/>
      <c r="I250" s="383" t="str">
        <f t="shared" si="22"/>
        <v/>
      </c>
      <c r="J250" s="382"/>
      <c r="K250" s="384" t="str">
        <f>IF(ROUND(H250*0.9,0)=0,"",ROUND(H250*0.9,0))</f>
        <v/>
      </c>
      <c r="L250" s="383" t="str">
        <f t="shared" si="24"/>
        <v/>
      </c>
      <c r="M250" s="385"/>
    </row>
    <row r="251" spans="1:13" ht="19.899999999999999" customHeight="1" thickBot="1">
      <c r="A251" s="389"/>
      <c r="B251" s="390"/>
      <c r="C251" s="391"/>
      <c r="D251" s="392"/>
      <c r="E251" s="393"/>
      <c r="F251" s="394"/>
      <c r="G251" s="394"/>
      <c r="H251" s="395"/>
      <c r="I251" s="395"/>
      <c r="J251" s="394"/>
      <c r="K251" s="396"/>
      <c r="L251" s="395"/>
      <c r="M251" s="397"/>
    </row>
    <row r="252" spans="1:13" ht="8.25" customHeight="1" thickTop="1">
      <c r="A252" s="183"/>
      <c r="B252" s="183"/>
    </row>
    <row r="253" spans="1:13" s="60" customFormat="1" ht="14.25" customHeight="1">
      <c r="A253" s="56"/>
      <c r="B253" s="56"/>
      <c r="C253" s="101"/>
      <c r="D253" s="56"/>
      <c r="E253" s="52"/>
      <c r="F253" s="56"/>
      <c r="G253" s="56"/>
      <c r="H253" s="53"/>
      <c r="I253" s="53"/>
      <c r="J253" s="56"/>
      <c r="K253" s="56"/>
      <c r="L253" s="53"/>
      <c r="M253" s="56"/>
    </row>
    <row r="254" spans="1:13" s="277" customFormat="1" ht="20.100000000000001" customHeight="1">
      <c r="A254" s="780" t="s">
        <v>640</v>
      </c>
      <c r="B254" s="781"/>
      <c r="C254" s="781"/>
      <c r="D254" s="782"/>
      <c r="E254" s="253"/>
      <c r="F254" s="254"/>
      <c r="G254" s="254"/>
      <c r="H254" s="255"/>
      <c r="I254" s="255"/>
      <c r="J254" s="256"/>
      <c r="K254" s="255"/>
      <c r="L254" s="255"/>
      <c r="M254" s="254"/>
    </row>
    <row r="255" spans="1:13" s="277" customFormat="1" ht="20.100000000000001" customHeight="1" thickBot="1">
      <c r="A255" s="259"/>
      <c r="B255" s="259"/>
      <c r="C255" s="398"/>
      <c r="D255" s="398"/>
      <c r="E255" s="253"/>
      <c r="F255" s="254"/>
      <c r="G255" s="254"/>
      <c r="H255" s="255"/>
      <c r="I255" s="255"/>
      <c r="J255" s="256"/>
      <c r="K255" s="255"/>
      <c r="L255" s="255"/>
      <c r="M255" s="254"/>
    </row>
    <row r="256" spans="1:13" s="258" customFormat="1" ht="20.100000000000001" customHeight="1" thickTop="1" thickBot="1">
      <c r="A256" s="363" t="s">
        <v>1767</v>
      </c>
      <c r="B256" s="720" t="s">
        <v>1768</v>
      </c>
      <c r="C256" s="779" t="s">
        <v>18</v>
      </c>
      <c r="D256" s="779"/>
      <c r="E256" s="364"/>
      <c r="F256" s="720" t="s">
        <v>1769</v>
      </c>
      <c r="G256" s="720" t="s">
        <v>1770</v>
      </c>
      <c r="H256" s="365" t="s">
        <v>21</v>
      </c>
      <c r="I256" s="365" t="s">
        <v>22</v>
      </c>
      <c r="J256" s="366"/>
      <c r="K256" s="365"/>
      <c r="L256" s="365" t="s">
        <v>23</v>
      </c>
      <c r="M256" s="367" t="s">
        <v>1771</v>
      </c>
    </row>
    <row r="257" spans="1:13" ht="19.899999999999999" customHeight="1" thickTop="1">
      <c r="A257" s="417" t="s">
        <v>641</v>
      </c>
      <c r="B257" s="418" t="s">
        <v>578</v>
      </c>
      <c r="C257" s="370">
        <v>22821</v>
      </c>
      <c r="D257" s="371"/>
      <c r="E257" s="372"/>
      <c r="F257" s="373" t="s">
        <v>642</v>
      </c>
      <c r="G257" s="373" t="s">
        <v>643</v>
      </c>
      <c r="H257" s="419">
        <v>3669</v>
      </c>
      <c r="I257" s="374">
        <f>IF(ROUND(H257*1.1,0)=0,"",ROUND(H257*1.1,0))</f>
        <v>4036</v>
      </c>
      <c r="J257" s="373" t="s">
        <v>1774</v>
      </c>
      <c r="K257" s="375">
        <f>IF(ROUND(H257*1,0)=0,"",ROUND(H257*1,0))</f>
        <v>3669</v>
      </c>
      <c r="L257" s="374">
        <f>IFERROR(ROUND(K257*1.1,0),"")</f>
        <v>4036</v>
      </c>
      <c r="M257" s="420"/>
    </row>
    <row r="258" spans="1:13" ht="19.899999999999999" customHeight="1">
      <c r="A258" s="368"/>
      <c r="B258" s="369"/>
      <c r="C258" s="379">
        <v>22822</v>
      </c>
      <c r="D258" s="380"/>
      <c r="E258" s="381"/>
      <c r="F258" s="382" t="s">
        <v>644</v>
      </c>
      <c r="G258" s="382" t="s">
        <v>580</v>
      </c>
      <c r="H258" s="383">
        <v>1200</v>
      </c>
      <c r="I258" s="383">
        <f>IF(ROUND(H258*1.1,0)=0,"",ROUND(H258*1.1,0))</f>
        <v>1320</v>
      </c>
      <c r="J258" s="382"/>
      <c r="K258" s="384">
        <f>IF(ROUND(H258*0.9,0)=0,"",ROUND(H258*0.9,0))</f>
        <v>1080</v>
      </c>
      <c r="L258" s="383">
        <f>IFERROR(ROUND(K258*1.1,0),"")</f>
        <v>1188</v>
      </c>
      <c r="M258" s="385"/>
    </row>
    <row r="259" spans="1:13" ht="19.899999999999999" customHeight="1">
      <c r="A259" s="377" t="s">
        <v>641</v>
      </c>
      <c r="B259" s="378" t="s">
        <v>550</v>
      </c>
      <c r="C259" s="379">
        <v>22830</v>
      </c>
      <c r="D259" s="380"/>
      <c r="E259" s="381"/>
      <c r="F259" s="382" t="s">
        <v>645</v>
      </c>
      <c r="G259" s="382" t="s">
        <v>484</v>
      </c>
      <c r="H259" s="383">
        <v>3190</v>
      </c>
      <c r="I259" s="383">
        <f>IF(ROUND(H259*1.1,0)=0,"",ROUND(H259*1.1,0))</f>
        <v>3509</v>
      </c>
      <c r="J259" s="382" t="s">
        <v>1774</v>
      </c>
      <c r="K259" s="384">
        <f>IF(ROUND(H259*1,0)=0,"",ROUND(H259*1,0))</f>
        <v>3190</v>
      </c>
      <c r="L259" s="383">
        <f>IFERROR(ROUND(K259*1.1,0),"")</f>
        <v>3509</v>
      </c>
      <c r="M259" s="385"/>
    </row>
    <row r="260" spans="1:13" ht="19.899999999999999" customHeight="1">
      <c r="A260" s="377" t="s">
        <v>641</v>
      </c>
      <c r="B260" s="378" t="s">
        <v>135</v>
      </c>
      <c r="C260" s="379">
        <v>22840</v>
      </c>
      <c r="D260" s="380"/>
      <c r="E260" s="381"/>
      <c r="F260" s="382" t="s">
        <v>646</v>
      </c>
      <c r="G260" s="382" t="s">
        <v>137</v>
      </c>
      <c r="H260" s="383">
        <v>2900</v>
      </c>
      <c r="I260" s="383">
        <f>IF(ROUND(H260*1.1,0)=0,"",ROUND(H260*1.1,0))</f>
        <v>3190</v>
      </c>
      <c r="J260" s="382"/>
      <c r="K260" s="384">
        <f>IF(ROUND(H260*0.9,0)=0,"",ROUND(H260*0.9,0))</f>
        <v>2610</v>
      </c>
      <c r="L260" s="383">
        <f>IFERROR(ROUND(K260*1.1,0),"")</f>
        <v>2871</v>
      </c>
      <c r="M260" s="385"/>
    </row>
    <row r="261" spans="1:13" ht="19.899999999999999" customHeight="1" thickBot="1">
      <c r="A261" s="389"/>
      <c r="B261" s="390"/>
      <c r="C261" s="391"/>
      <c r="D261" s="392"/>
      <c r="E261" s="393"/>
      <c r="F261" s="394"/>
      <c r="G261" s="394"/>
      <c r="H261" s="395"/>
      <c r="I261" s="395"/>
      <c r="J261" s="394"/>
      <c r="K261" s="396"/>
      <c r="L261" s="395"/>
      <c r="M261" s="397"/>
    </row>
    <row r="262" spans="1:13" ht="9.75" customHeight="1" thickTop="1">
      <c r="A262" s="183"/>
      <c r="B262" s="183"/>
    </row>
    <row r="263" spans="1:13" s="60" customFormat="1" ht="14.25" customHeight="1">
      <c r="A263" s="56"/>
      <c r="B263" s="56"/>
      <c r="C263" s="101"/>
      <c r="D263" s="56"/>
      <c r="E263" s="52"/>
      <c r="F263" s="56"/>
      <c r="G263" s="56"/>
      <c r="H263" s="53"/>
      <c r="I263" s="53"/>
      <c r="J263" s="56"/>
      <c r="K263" s="56"/>
      <c r="L263" s="53"/>
      <c r="M263" s="56"/>
    </row>
    <row r="264" spans="1:13" s="277" customFormat="1" ht="20.100000000000001" customHeight="1">
      <c r="A264" s="780" t="s">
        <v>647</v>
      </c>
      <c r="B264" s="781"/>
      <c r="C264" s="781"/>
      <c r="D264" s="782"/>
      <c r="E264" s="253"/>
      <c r="F264" s="254"/>
      <c r="G264" s="254"/>
      <c r="H264" s="255"/>
      <c r="I264" s="255"/>
      <c r="J264" s="256"/>
      <c r="K264" s="255"/>
      <c r="L264" s="255"/>
      <c r="M264" s="254"/>
    </row>
    <row r="265" spans="1:13" s="277" customFormat="1" ht="20.100000000000001" customHeight="1" thickBot="1">
      <c r="A265" s="259"/>
      <c r="B265" s="259"/>
      <c r="C265" s="398"/>
      <c r="D265" s="398"/>
      <c r="E265" s="253"/>
      <c r="F265" s="254"/>
      <c r="G265" s="254"/>
      <c r="H265" s="255"/>
      <c r="I265" s="255"/>
      <c r="J265" s="256"/>
      <c r="K265" s="255"/>
      <c r="L265" s="255"/>
      <c r="M265" s="254"/>
    </row>
    <row r="266" spans="1:13" s="258" customFormat="1" ht="20.100000000000001" customHeight="1" thickTop="1" thickBot="1">
      <c r="A266" s="363" t="s">
        <v>1767</v>
      </c>
      <c r="B266" s="720" t="s">
        <v>1768</v>
      </c>
      <c r="C266" s="779" t="s">
        <v>18</v>
      </c>
      <c r="D266" s="779"/>
      <c r="E266" s="364"/>
      <c r="F266" s="720" t="s">
        <v>1769</v>
      </c>
      <c r="G266" s="720" t="s">
        <v>1770</v>
      </c>
      <c r="H266" s="365" t="s">
        <v>21</v>
      </c>
      <c r="I266" s="365" t="s">
        <v>22</v>
      </c>
      <c r="J266" s="366"/>
      <c r="K266" s="365"/>
      <c r="L266" s="365" t="s">
        <v>23</v>
      </c>
      <c r="M266" s="367" t="s">
        <v>1771</v>
      </c>
    </row>
    <row r="267" spans="1:13" ht="19.899999999999999" customHeight="1" thickTop="1">
      <c r="A267" s="368" t="s">
        <v>648</v>
      </c>
      <c r="B267" s="369" t="s">
        <v>578</v>
      </c>
      <c r="C267" s="370">
        <v>22910</v>
      </c>
      <c r="D267" s="371"/>
      <c r="E267" s="372"/>
      <c r="F267" s="373" t="s">
        <v>649</v>
      </c>
      <c r="G267" s="373" t="s">
        <v>650</v>
      </c>
      <c r="H267" s="374">
        <v>800</v>
      </c>
      <c r="I267" s="374">
        <f>IF(ROUND(H267*1.1,0)=0,"",ROUND(H267*1.1,0))</f>
        <v>880</v>
      </c>
      <c r="J267" s="373"/>
      <c r="K267" s="375">
        <f>IF(ROUND(H267*0.9,0)=0,"",ROUND(H267*0.9,0))</f>
        <v>720</v>
      </c>
      <c r="L267" s="374">
        <f>IFERROR(ROUND(K267*1.1,0),"")</f>
        <v>792</v>
      </c>
      <c r="M267" s="376"/>
    </row>
    <row r="268" spans="1:13" ht="19.899999999999999" customHeight="1" thickBot="1">
      <c r="A268" s="389"/>
      <c r="B268" s="390"/>
      <c r="C268" s="391"/>
      <c r="D268" s="392"/>
      <c r="E268" s="393"/>
      <c r="F268" s="394"/>
      <c r="G268" s="394"/>
      <c r="H268" s="395"/>
      <c r="I268" s="395"/>
      <c r="J268" s="394"/>
      <c r="K268" s="396"/>
      <c r="L268" s="395"/>
      <c r="M268" s="397"/>
    </row>
    <row r="269" spans="1:13" s="60" customFormat="1" ht="20.100000000000001" customHeight="1" thickTop="1" thickBot="1">
      <c r="A269" s="56"/>
      <c r="B269" s="56"/>
      <c r="C269" s="101"/>
      <c r="D269" s="56"/>
      <c r="E269" s="52"/>
      <c r="F269" s="56"/>
      <c r="G269" s="56"/>
      <c r="H269" s="53"/>
      <c r="I269" s="53"/>
      <c r="J269" s="56"/>
      <c r="K269" s="56"/>
      <c r="L269" s="53"/>
      <c r="M269" s="56"/>
    </row>
    <row r="270" spans="1:13" s="60" customFormat="1" ht="20.100000000000001" customHeight="1" thickTop="1" thickBot="1">
      <c r="A270" s="793" t="s">
        <v>651</v>
      </c>
      <c r="B270" s="794"/>
      <c r="C270" s="794"/>
      <c r="D270" s="794"/>
      <c r="E270" s="794"/>
      <c r="F270" s="795"/>
      <c r="G270" s="56"/>
      <c r="H270" s="53"/>
      <c r="I270" s="53"/>
      <c r="J270" s="56"/>
      <c r="K270" s="56"/>
      <c r="L270" s="53"/>
      <c r="M270" s="56"/>
    </row>
    <row r="271" spans="1:13" s="60" customFormat="1" ht="20.100000000000001" customHeight="1" thickTop="1">
      <c r="A271" s="56"/>
      <c r="B271" s="56"/>
      <c r="C271" s="101"/>
      <c r="D271" s="56"/>
      <c r="E271" s="52"/>
      <c r="F271" s="56"/>
      <c r="G271" s="56"/>
      <c r="H271" s="53"/>
      <c r="I271" s="53"/>
      <c r="J271" s="56"/>
      <c r="K271" s="56"/>
      <c r="L271" s="53"/>
      <c r="M271" s="56"/>
    </row>
    <row r="272" spans="1:13" s="277" customFormat="1" ht="20.100000000000001" customHeight="1">
      <c r="A272" s="780" t="s">
        <v>652</v>
      </c>
      <c r="B272" s="781"/>
      <c r="C272" s="781"/>
      <c r="D272" s="782"/>
      <c r="E272" s="253"/>
      <c r="F272" s="254"/>
      <c r="G272" s="254"/>
      <c r="H272" s="255"/>
      <c r="I272" s="255"/>
      <c r="J272" s="256"/>
      <c r="K272" s="255"/>
      <c r="L272" s="255"/>
      <c r="M272" s="254"/>
    </row>
    <row r="273" spans="1:13" s="277" customFormat="1" ht="20.100000000000001" customHeight="1" thickBot="1">
      <c r="A273" s="259"/>
      <c r="B273" s="259"/>
      <c r="C273" s="398"/>
      <c r="D273" s="398"/>
      <c r="E273" s="253"/>
      <c r="F273" s="254"/>
      <c r="G273" s="254"/>
      <c r="H273" s="255"/>
      <c r="I273" s="255"/>
      <c r="J273" s="256"/>
      <c r="K273" s="255"/>
      <c r="L273" s="255"/>
      <c r="M273" s="254"/>
    </row>
    <row r="274" spans="1:13" s="258" customFormat="1" ht="20.100000000000001" customHeight="1" thickTop="1" thickBot="1">
      <c r="A274" s="421" t="s">
        <v>1767</v>
      </c>
      <c r="B274" s="722" t="s">
        <v>1768</v>
      </c>
      <c r="C274" s="792" t="s">
        <v>18</v>
      </c>
      <c r="D274" s="792"/>
      <c r="E274" s="422"/>
      <c r="F274" s="722" t="s">
        <v>1769</v>
      </c>
      <c r="G274" s="722" t="s">
        <v>1770</v>
      </c>
      <c r="H274" s="423" t="s">
        <v>21</v>
      </c>
      <c r="I274" s="423" t="s">
        <v>22</v>
      </c>
      <c r="J274" s="424"/>
      <c r="K274" s="423"/>
      <c r="L274" s="423" t="s">
        <v>23</v>
      </c>
      <c r="M274" s="425" t="s">
        <v>1771</v>
      </c>
    </row>
    <row r="275" spans="1:13" ht="19.899999999999999" customHeight="1">
      <c r="A275" s="368" t="s">
        <v>2147</v>
      </c>
      <c r="B275" s="369" t="s">
        <v>254</v>
      </c>
      <c r="C275" s="370">
        <v>23010</v>
      </c>
      <c r="D275" s="426"/>
      <c r="E275" s="372"/>
      <c r="F275" s="373" t="s">
        <v>433</v>
      </c>
      <c r="G275" s="373" t="s">
        <v>434</v>
      </c>
      <c r="H275" s="374">
        <v>2500</v>
      </c>
      <c r="I275" s="374">
        <f>IF(ROUND(H275*1.1,0)=0,"",ROUND(H275*1.1,0))</f>
        <v>2750</v>
      </c>
      <c r="J275" s="373"/>
      <c r="K275" s="375">
        <f>IF(ROUND(H275*0.9,0)=0,"",ROUND(H275*0.9,0))</f>
        <v>2250</v>
      </c>
      <c r="L275" s="374">
        <f>IFERROR(ROUND(K275*1.1,0),"")</f>
        <v>2475</v>
      </c>
      <c r="M275" s="376"/>
    </row>
    <row r="276" spans="1:13" ht="19.899999999999999" customHeight="1">
      <c r="A276" s="377" t="s">
        <v>2148</v>
      </c>
      <c r="B276" s="378" t="s">
        <v>653</v>
      </c>
      <c r="C276" s="379">
        <v>23030</v>
      </c>
      <c r="D276" s="380"/>
      <c r="E276" s="381"/>
      <c r="F276" s="382" t="s">
        <v>654</v>
      </c>
      <c r="G276" s="382" t="s">
        <v>655</v>
      </c>
      <c r="H276" s="383">
        <v>3100</v>
      </c>
      <c r="I276" s="383">
        <f>IF(ROUND(H276*1.1,0)=0,"",ROUND(H276*1.1,0))</f>
        <v>3410</v>
      </c>
      <c r="J276" s="382" t="s">
        <v>1774</v>
      </c>
      <c r="K276" s="384">
        <f>IF(ROUND(H276*1,0)=0,"",ROUND(H276*1,0))</f>
        <v>3100</v>
      </c>
      <c r="L276" s="383">
        <f>IFERROR(ROUND(K276*1.1,0),"")</f>
        <v>3410</v>
      </c>
      <c r="M276" s="385"/>
    </row>
    <row r="277" spans="1:13" ht="19.899999999999999" customHeight="1">
      <c r="A277" s="377" t="s">
        <v>656</v>
      </c>
      <c r="B277" s="378" t="s">
        <v>657</v>
      </c>
      <c r="C277" s="379">
        <v>23110</v>
      </c>
      <c r="D277" s="380"/>
      <c r="E277" s="381"/>
      <c r="F277" s="382"/>
      <c r="G277" s="382"/>
      <c r="H277" s="383"/>
      <c r="I277" s="383" t="str">
        <f>IF(ROUND(H277*1.1,0)=0,"",ROUND(H277*1.1,0))</f>
        <v/>
      </c>
      <c r="J277" s="382"/>
      <c r="K277" s="384" t="str">
        <f>IF(ROUND(H277*0.9,0)=0,"",ROUND(H277*0.9,0))</f>
        <v/>
      </c>
      <c r="L277" s="383" t="str">
        <f>IFERROR(ROUND(K277*1.1,0),"")</f>
        <v/>
      </c>
      <c r="M277" s="385"/>
    </row>
    <row r="278" spans="1:13" ht="19.899999999999999" customHeight="1">
      <c r="A278" s="377" t="s">
        <v>2149</v>
      </c>
      <c r="B278" s="378" t="s">
        <v>142</v>
      </c>
      <c r="C278" s="379">
        <v>23120</v>
      </c>
      <c r="D278" s="380"/>
      <c r="E278" s="381"/>
      <c r="F278" s="382"/>
      <c r="G278" s="382"/>
      <c r="H278" s="383"/>
      <c r="I278" s="383" t="str">
        <f>IF(ROUND(H278*1.1,0)=0,"",ROUND(H278*1.1,0))</f>
        <v/>
      </c>
      <c r="J278" s="382"/>
      <c r="K278" s="384" t="str">
        <f>IF(ROUND(H278*0.9,0)=0,"",ROUND(H278*0.9,0))</f>
        <v/>
      </c>
      <c r="L278" s="383" t="str">
        <f>IFERROR(ROUND(K278*1.1,0),"")</f>
        <v/>
      </c>
      <c r="M278" s="385"/>
    </row>
    <row r="279" spans="1:13" ht="19.899999999999999" customHeight="1" thickBot="1">
      <c r="A279" s="389"/>
      <c r="B279" s="390"/>
      <c r="C279" s="391"/>
      <c r="D279" s="392"/>
      <c r="E279" s="393"/>
      <c r="F279" s="394"/>
      <c r="G279" s="394"/>
      <c r="H279" s="395"/>
      <c r="I279" s="395"/>
      <c r="J279" s="394"/>
      <c r="K279" s="396"/>
      <c r="L279" s="395"/>
      <c r="M279" s="397"/>
    </row>
    <row r="280" spans="1:13" ht="19.899999999999999" customHeight="1" thickTop="1">
      <c r="A280" s="183"/>
      <c r="B280" s="183"/>
    </row>
    <row r="281" spans="1:13" s="60" customFormat="1" ht="8.25" customHeight="1">
      <c r="A281" s="56"/>
      <c r="B281" s="56"/>
      <c r="C281" s="101"/>
      <c r="D281" s="56"/>
      <c r="E281" s="52"/>
      <c r="F281" s="56"/>
      <c r="G281" s="56"/>
      <c r="H281" s="53"/>
      <c r="I281" s="53"/>
      <c r="J281" s="56"/>
      <c r="K281" s="56"/>
      <c r="L281" s="53"/>
      <c r="M281" s="56"/>
    </row>
    <row r="282" spans="1:13" s="277" customFormat="1" ht="20.100000000000001" customHeight="1">
      <c r="A282" s="780" t="s">
        <v>658</v>
      </c>
      <c r="B282" s="781"/>
      <c r="C282" s="781"/>
      <c r="D282" s="782"/>
      <c r="E282" s="253"/>
      <c r="F282" s="254"/>
      <c r="G282" s="254"/>
      <c r="H282" s="255"/>
      <c r="I282" s="255"/>
      <c r="J282" s="256"/>
      <c r="K282" s="255"/>
      <c r="L282" s="255"/>
      <c r="M282" s="254"/>
    </row>
    <row r="283" spans="1:13" s="277" customFormat="1" ht="20.100000000000001" customHeight="1" thickBot="1">
      <c r="A283" s="259"/>
      <c r="B283" s="259"/>
      <c r="C283" s="398"/>
      <c r="D283" s="398"/>
      <c r="E283" s="253"/>
      <c r="F283" s="254"/>
      <c r="G283" s="254"/>
      <c r="H283" s="255"/>
      <c r="I283" s="255"/>
      <c r="J283" s="256"/>
      <c r="K283" s="255"/>
      <c r="L283" s="255"/>
      <c r="M283" s="254"/>
    </row>
    <row r="284" spans="1:13" s="258" customFormat="1" ht="20.100000000000001" customHeight="1" thickTop="1" thickBot="1">
      <c r="A284" s="421" t="s">
        <v>1767</v>
      </c>
      <c r="B284" s="722" t="s">
        <v>1768</v>
      </c>
      <c r="C284" s="792" t="s">
        <v>18</v>
      </c>
      <c r="D284" s="792"/>
      <c r="E284" s="422"/>
      <c r="F284" s="722" t="s">
        <v>1769</v>
      </c>
      <c r="G284" s="722" t="s">
        <v>1770</v>
      </c>
      <c r="H284" s="423" t="s">
        <v>21</v>
      </c>
      <c r="I284" s="423" t="s">
        <v>22</v>
      </c>
      <c r="J284" s="424"/>
      <c r="K284" s="423"/>
      <c r="L284" s="423" t="s">
        <v>23</v>
      </c>
      <c r="M284" s="425" t="s">
        <v>1771</v>
      </c>
    </row>
    <row r="285" spans="1:13" ht="19.899999999999999" customHeight="1">
      <c r="A285" s="368" t="s">
        <v>2150</v>
      </c>
      <c r="B285" s="369" t="s">
        <v>659</v>
      </c>
      <c r="C285" s="370">
        <v>23210</v>
      </c>
      <c r="D285" s="426"/>
      <c r="E285" s="372"/>
      <c r="F285" s="373" t="s">
        <v>660</v>
      </c>
      <c r="G285" s="373" t="s">
        <v>655</v>
      </c>
      <c r="H285" s="374">
        <v>2800</v>
      </c>
      <c r="I285" s="374">
        <f t="shared" ref="I285:I306" si="26">IF(ROUND(H285*1.1,0)=0,"",ROUND(H285*1.1,0))</f>
        <v>3080</v>
      </c>
      <c r="J285" s="373" t="s">
        <v>1774</v>
      </c>
      <c r="K285" s="375">
        <f>IF(ROUND(H285*1,0)=0,"",ROUND(H285*1,0))</f>
        <v>2800</v>
      </c>
      <c r="L285" s="374">
        <f t="shared" ref="L285:L306" si="27">IFERROR(ROUND(K285*1.1,0),"")</f>
        <v>3080</v>
      </c>
      <c r="M285" s="376"/>
    </row>
    <row r="286" spans="1:13" ht="19.899999999999999" customHeight="1">
      <c r="A286" s="377" t="s">
        <v>661</v>
      </c>
      <c r="B286" s="378" t="s">
        <v>662</v>
      </c>
      <c r="C286" s="379">
        <v>23210</v>
      </c>
      <c r="D286" s="380"/>
      <c r="E286" s="381"/>
      <c r="F286" s="382"/>
      <c r="G286" s="382"/>
      <c r="H286" s="383"/>
      <c r="I286" s="383" t="str">
        <f t="shared" si="26"/>
        <v/>
      </c>
      <c r="J286" s="382"/>
      <c r="K286" s="384" t="str">
        <f>IF(ROUND(H286*0.9,0)=0,"",ROUND(H286*0.9,0))</f>
        <v/>
      </c>
      <c r="L286" s="383" t="str">
        <f t="shared" si="27"/>
        <v/>
      </c>
      <c r="M286" s="385"/>
    </row>
    <row r="287" spans="1:13" ht="19.899999999999999" customHeight="1">
      <c r="A287" s="377" t="s">
        <v>663</v>
      </c>
      <c r="B287" s="378" t="s">
        <v>142</v>
      </c>
      <c r="C287" s="379">
        <v>23210</v>
      </c>
      <c r="D287" s="380"/>
      <c r="E287" s="381"/>
      <c r="F287" s="382"/>
      <c r="G287" s="382"/>
      <c r="H287" s="383"/>
      <c r="I287" s="383" t="str">
        <f t="shared" si="26"/>
        <v/>
      </c>
      <c r="J287" s="382"/>
      <c r="K287" s="384" t="str">
        <f>IF(ROUND(H287*0.9,0)=0,"",ROUND(H287*0.9,0))</f>
        <v/>
      </c>
      <c r="L287" s="383" t="str">
        <f t="shared" si="27"/>
        <v/>
      </c>
      <c r="M287" s="385"/>
    </row>
    <row r="288" spans="1:13" ht="19.899999999999999" customHeight="1">
      <c r="A288" s="377" t="s">
        <v>2151</v>
      </c>
      <c r="B288" s="378" t="s">
        <v>664</v>
      </c>
      <c r="C288" s="379">
        <v>23230</v>
      </c>
      <c r="D288" s="380"/>
      <c r="E288" s="381"/>
      <c r="F288" s="382" t="s">
        <v>665</v>
      </c>
      <c r="G288" s="382" t="s">
        <v>666</v>
      </c>
      <c r="H288" s="383">
        <v>2400</v>
      </c>
      <c r="I288" s="383">
        <f t="shared" si="26"/>
        <v>2640</v>
      </c>
      <c r="J288" s="382"/>
      <c r="K288" s="384">
        <f>IF(ROUND(H288*0.9,0)=0,"",ROUND(H288*0.9,0))</f>
        <v>2160</v>
      </c>
      <c r="L288" s="383">
        <f t="shared" si="27"/>
        <v>2376</v>
      </c>
      <c r="M288" s="385"/>
    </row>
    <row r="289" spans="1:13" ht="19.899999999999999" customHeight="1">
      <c r="A289" s="377" t="s">
        <v>667</v>
      </c>
      <c r="B289" s="378" t="s">
        <v>668</v>
      </c>
      <c r="C289" s="379">
        <v>23250</v>
      </c>
      <c r="D289" s="380"/>
      <c r="E289" s="381"/>
      <c r="F289" s="382" t="s">
        <v>669</v>
      </c>
      <c r="G289" s="382" t="s">
        <v>655</v>
      </c>
      <c r="H289" s="383">
        <v>3400</v>
      </c>
      <c r="I289" s="383">
        <f t="shared" si="26"/>
        <v>3740</v>
      </c>
      <c r="J289" s="382" t="s">
        <v>1774</v>
      </c>
      <c r="K289" s="384">
        <f>IF(ROUND(H289*1,0)=0,"",ROUND(H289*1,0))</f>
        <v>3400</v>
      </c>
      <c r="L289" s="383">
        <f t="shared" si="27"/>
        <v>3740</v>
      </c>
      <c r="M289" s="385"/>
    </row>
    <row r="290" spans="1:13" ht="19.899999999999999" customHeight="1">
      <c r="A290" s="377" t="s">
        <v>670</v>
      </c>
      <c r="B290" s="378" t="s">
        <v>671</v>
      </c>
      <c r="C290" s="379">
        <v>23260</v>
      </c>
      <c r="D290" s="380"/>
      <c r="E290" s="381"/>
      <c r="F290" s="382" t="s">
        <v>672</v>
      </c>
      <c r="G290" s="382" t="s">
        <v>264</v>
      </c>
      <c r="H290" s="383">
        <v>2800</v>
      </c>
      <c r="I290" s="383">
        <f t="shared" si="26"/>
        <v>3080</v>
      </c>
      <c r="J290" s="382"/>
      <c r="K290" s="384">
        <f>IF(ROUND(H290*0.9,0)=0,"",ROUND(H290*0.9,0))</f>
        <v>2520</v>
      </c>
      <c r="L290" s="383">
        <f t="shared" si="27"/>
        <v>2772</v>
      </c>
      <c r="M290" s="385"/>
    </row>
    <row r="291" spans="1:13" ht="19.899999999999999" customHeight="1">
      <c r="A291" s="377" t="s">
        <v>2152</v>
      </c>
      <c r="B291" s="378" t="s">
        <v>2153</v>
      </c>
      <c r="C291" s="379">
        <v>23280</v>
      </c>
      <c r="D291" s="380"/>
      <c r="E291" s="381"/>
      <c r="F291" s="382" t="s">
        <v>673</v>
      </c>
      <c r="G291" s="382" t="s">
        <v>655</v>
      </c>
      <c r="H291" s="383">
        <v>2800</v>
      </c>
      <c r="I291" s="383">
        <f t="shared" si="26"/>
        <v>3080</v>
      </c>
      <c r="J291" s="382" t="s">
        <v>1774</v>
      </c>
      <c r="K291" s="384">
        <f>IF(ROUND(H291*1,0)=0,"",ROUND(H291*1,0))</f>
        <v>2800</v>
      </c>
      <c r="L291" s="383">
        <f t="shared" si="27"/>
        <v>3080</v>
      </c>
      <c r="M291" s="385"/>
    </row>
    <row r="292" spans="1:13" ht="19.899999999999999" customHeight="1">
      <c r="A292" s="377" t="s">
        <v>674</v>
      </c>
      <c r="B292" s="378" t="s">
        <v>668</v>
      </c>
      <c r="C292" s="379">
        <v>23340</v>
      </c>
      <c r="D292" s="380"/>
      <c r="E292" s="381"/>
      <c r="F292" s="382" t="s">
        <v>675</v>
      </c>
      <c r="G292" s="382" t="s">
        <v>495</v>
      </c>
      <c r="H292" s="383">
        <v>2300</v>
      </c>
      <c r="I292" s="383">
        <f t="shared" si="26"/>
        <v>2530</v>
      </c>
      <c r="J292" s="382"/>
      <c r="K292" s="384">
        <f>IF(ROUND(H292*0.9,0)=0,"",ROUND(H292*0.9,0))</f>
        <v>2070</v>
      </c>
      <c r="L292" s="383">
        <f t="shared" si="27"/>
        <v>2277</v>
      </c>
      <c r="M292" s="385"/>
    </row>
    <row r="293" spans="1:13" ht="19.899999999999999" customHeight="1">
      <c r="A293" s="377" t="s">
        <v>676</v>
      </c>
      <c r="B293" s="378" t="s">
        <v>662</v>
      </c>
      <c r="C293" s="379">
        <v>23350</v>
      </c>
      <c r="D293" s="380"/>
      <c r="E293" s="381"/>
      <c r="F293" s="382" t="s">
        <v>677</v>
      </c>
      <c r="G293" s="382" t="s">
        <v>362</v>
      </c>
      <c r="H293" s="383">
        <v>2300</v>
      </c>
      <c r="I293" s="383">
        <f t="shared" si="26"/>
        <v>2530</v>
      </c>
      <c r="J293" s="382"/>
      <c r="K293" s="384">
        <f>IF(ROUND(H293*0.9,0)=0,"",ROUND(H293*0.9,0))</f>
        <v>2070</v>
      </c>
      <c r="L293" s="383">
        <f t="shared" si="27"/>
        <v>2277</v>
      </c>
      <c r="M293" s="385"/>
    </row>
    <row r="294" spans="1:13" ht="19.899999999999999" customHeight="1">
      <c r="A294" s="377" t="s">
        <v>678</v>
      </c>
      <c r="B294" s="378" t="s">
        <v>668</v>
      </c>
      <c r="C294" s="379">
        <v>23360</v>
      </c>
      <c r="D294" s="380"/>
      <c r="E294" s="381"/>
      <c r="F294" s="382" t="s">
        <v>679</v>
      </c>
      <c r="G294" s="382" t="s">
        <v>362</v>
      </c>
      <c r="H294" s="383">
        <v>2550</v>
      </c>
      <c r="I294" s="383">
        <f t="shared" si="26"/>
        <v>2805</v>
      </c>
      <c r="J294" s="382"/>
      <c r="K294" s="384">
        <f>IF(ROUND(H294*0.9,0)=0,"",ROUND(H294*0.9,0))</f>
        <v>2295</v>
      </c>
      <c r="L294" s="383">
        <f t="shared" si="27"/>
        <v>2525</v>
      </c>
      <c r="M294" s="385"/>
    </row>
    <row r="295" spans="1:13" ht="19.899999999999999" customHeight="1">
      <c r="A295" s="377" t="s">
        <v>680</v>
      </c>
      <c r="B295" s="378" t="s">
        <v>681</v>
      </c>
      <c r="C295" s="379">
        <v>23370</v>
      </c>
      <c r="D295" s="380"/>
      <c r="E295" s="381"/>
      <c r="F295" s="382" t="s">
        <v>682</v>
      </c>
      <c r="G295" s="382" t="s">
        <v>683</v>
      </c>
      <c r="H295" s="383">
        <v>2450</v>
      </c>
      <c r="I295" s="383">
        <f t="shared" si="26"/>
        <v>2695</v>
      </c>
      <c r="J295" s="382" t="s">
        <v>1774</v>
      </c>
      <c r="K295" s="384">
        <f>IF(ROUND(H295*1,0)=0,"",ROUND(H295*1,0))</f>
        <v>2450</v>
      </c>
      <c r="L295" s="383">
        <f t="shared" si="27"/>
        <v>2695</v>
      </c>
      <c r="M295" s="385"/>
    </row>
    <row r="296" spans="1:13" ht="19.899999999999999" customHeight="1">
      <c r="A296" s="377" t="s">
        <v>684</v>
      </c>
      <c r="B296" s="378" t="s">
        <v>685</v>
      </c>
      <c r="C296" s="379">
        <v>23380</v>
      </c>
      <c r="D296" s="380"/>
      <c r="E296" s="381"/>
      <c r="F296" s="382" t="s">
        <v>686</v>
      </c>
      <c r="G296" s="382" t="s">
        <v>655</v>
      </c>
      <c r="H296" s="383">
        <v>2300</v>
      </c>
      <c r="I296" s="383">
        <f t="shared" si="26"/>
        <v>2530</v>
      </c>
      <c r="J296" s="382" t="s">
        <v>1774</v>
      </c>
      <c r="K296" s="384">
        <f>IF(ROUND(H296*1,0)=0,"",ROUND(H296*1,0))</f>
        <v>2300</v>
      </c>
      <c r="L296" s="383">
        <f t="shared" si="27"/>
        <v>2530</v>
      </c>
      <c r="M296" s="385"/>
    </row>
    <row r="297" spans="1:13" ht="19.899999999999999" customHeight="1">
      <c r="A297" s="377" t="s">
        <v>687</v>
      </c>
      <c r="B297" s="378" t="s">
        <v>688</v>
      </c>
      <c r="C297" s="379">
        <v>23390</v>
      </c>
      <c r="D297" s="380"/>
      <c r="E297" s="381"/>
      <c r="F297" s="382" t="s">
        <v>2154</v>
      </c>
      <c r="G297" s="382" t="s">
        <v>689</v>
      </c>
      <c r="H297" s="383">
        <v>3360</v>
      </c>
      <c r="I297" s="383">
        <f t="shared" si="26"/>
        <v>3696</v>
      </c>
      <c r="J297" s="382" t="s">
        <v>1774</v>
      </c>
      <c r="K297" s="384">
        <f>IF(ROUND(H297*1,0)=0,"",ROUND(H297*1,0))</f>
        <v>3360</v>
      </c>
      <c r="L297" s="383">
        <f t="shared" si="27"/>
        <v>3696</v>
      </c>
      <c r="M297" s="385"/>
    </row>
    <row r="298" spans="1:13" ht="19.899999999999999" customHeight="1">
      <c r="A298" s="377" t="s">
        <v>690</v>
      </c>
      <c r="B298" s="378" t="s">
        <v>688</v>
      </c>
      <c r="C298" s="379">
        <v>23400</v>
      </c>
      <c r="D298" s="380"/>
      <c r="E298" s="381"/>
      <c r="F298" s="382"/>
      <c r="G298" s="382"/>
      <c r="H298" s="383"/>
      <c r="I298" s="383" t="str">
        <f t="shared" si="26"/>
        <v/>
      </c>
      <c r="J298" s="382"/>
      <c r="K298" s="384" t="str">
        <f t="shared" ref="K298:K306" si="28">IF(ROUND(H298*0.9,0)=0,"",ROUND(H298*0.9,0))</f>
        <v/>
      </c>
      <c r="L298" s="383" t="str">
        <f t="shared" si="27"/>
        <v/>
      </c>
      <c r="M298" s="385"/>
    </row>
    <row r="299" spans="1:13" ht="19.899999999999999" customHeight="1">
      <c r="A299" s="377" t="s">
        <v>691</v>
      </c>
      <c r="B299" s="378" t="s">
        <v>142</v>
      </c>
      <c r="C299" s="427">
        <v>23410</v>
      </c>
      <c r="D299" s="380"/>
      <c r="E299" s="381"/>
      <c r="F299" s="428" t="s">
        <v>692</v>
      </c>
      <c r="G299" s="428" t="s">
        <v>693</v>
      </c>
      <c r="H299" s="383">
        <v>2100</v>
      </c>
      <c r="I299" s="383">
        <f t="shared" si="26"/>
        <v>2310</v>
      </c>
      <c r="J299" s="382"/>
      <c r="K299" s="384">
        <f t="shared" si="28"/>
        <v>1890</v>
      </c>
      <c r="L299" s="383">
        <f t="shared" si="27"/>
        <v>2079</v>
      </c>
      <c r="M299" s="385"/>
    </row>
    <row r="300" spans="1:13" ht="19.899999999999999" customHeight="1">
      <c r="A300" s="377" t="s">
        <v>694</v>
      </c>
      <c r="B300" s="378" t="s">
        <v>685</v>
      </c>
      <c r="C300" s="379">
        <v>23420</v>
      </c>
      <c r="D300" s="380"/>
      <c r="E300" s="381"/>
      <c r="F300" s="382"/>
      <c r="G300" s="382"/>
      <c r="H300" s="383"/>
      <c r="I300" s="383" t="str">
        <f t="shared" si="26"/>
        <v/>
      </c>
      <c r="J300" s="382"/>
      <c r="K300" s="384" t="str">
        <f t="shared" si="28"/>
        <v/>
      </c>
      <c r="L300" s="383" t="str">
        <f t="shared" si="27"/>
        <v/>
      </c>
      <c r="M300" s="385"/>
    </row>
    <row r="301" spans="1:13" ht="19.899999999999999" customHeight="1">
      <c r="A301" s="377" t="s">
        <v>695</v>
      </c>
      <c r="B301" s="378" t="s">
        <v>657</v>
      </c>
      <c r="C301" s="379">
        <v>23440</v>
      </c>
      <c r="D301" s="380"/>
      <c r="E301" s="381"/>
      <c r="F301" s="382" t="s">
        <v>696</v>
      </c>
      <c r="G301" s="382" t="s">
        <v>264</v>
      </c>
      <c r="H301" s="383">
        <v>2600</v>
      </c>
      <c r="I301" s="383">
        <f t="shared" si="26"/>
        <v>2860</v>
      </c>
      <c r="J301" s="382"/>
      <c r="K301" s="384">
        <f t="shared" si="28"/>
        <v>2340</v>
      </c>
      <c r="L301" s="383">
        <f t="shared" si="27"/>
        <v>2574</v>
      </c>
      <c r="M301" s="385"/>
    </row>
    <row r="302" spans="1:13" ht="19.899999999999999" customHeight="1">
      <c r="A302" s="377" t="s">
        <v>697</v>
      </c>
      <c r="B302" s="378" t="s">
        <v>671</v>
      </c>
      <c r="C302" s="379">
        <v>23450</v>
      </c>
      <c r="D302" s="380"/>
      <c r="E302" s="381"/>
      <c r="F302" s="382" t="s">
        <v>698</v>
      </c>
      <c r="G302" s="382" t="s">
        <v>699</v>
      </c>
      <c r="H302" s="383">
        <v>2000</v>
      </c>
      <c r="I302" s="383">
        <f t="shared" si="26"/>
        <v>2200</v>
      </c>
      <c r="J302" s="382"/>
      <c r="K302" s="384">
        <f t="shared" si="28"/>
        <v>1800</v>
      </c>
      <c r="L302" s="383">
        <f t="shared" si="27"/>
        <v>1980</v>
      </c>
      <c r="M302" s="385"/>
    </row>
    <row r="303" spans="1:13" ht="19.899999999999999" customHeight="1">
      <c r="A303" s="377" t="s">
        <v>700</v>
      </c>
      <c r="B303" s="378" t="s">
        <v>701</v>
      </c>
      <c r="C303" s="379">
        <v>23460</v>
      </c>
      <c r="D303" s="380"/>
      <c r="E303" s="381"/>
      <c r="F303" s="382" t="s">
        <v>702</v>
      </c>
      <c r="G303" s="382" t="s">
        <v>495</v>
      </c>
      <c r="H303" s="383">
        <v>2700</v>
      </c>
      <c r="I303" s="383">
        <f t="shared" si="26"/>
        <v>2970</v>
      </c>
      <c r="J303" s="382"/>
      <c r="K303" s="384">
        <f t="shared" si="28"/>
        <v>2430</v>
      </c>
      <c r="L303" s="383">
        <f t="shared" si="27"/>
        <v>2673</v>
      </c>
      <c r="M303" s="385"/>
    </row>
    <row r="304" spans="1:13" ht="19.899999999999999" customHeight="1">
      <c r="A304" s="377" t="s">
        <v>703</v>
      </c>
      <c r="B304" s="378" t="s">
        <v>704</v>
      </c>
      <c r="C304" s="379">
        <v>23470</v>
      </c>
      <c r="D304" s="380"/>
      <c r="E304" s="381"/>
      <c r="F304" s="382" t="s">
        <v>705</v>
      </c>
      <c r="G304" s="382" t="s">
        <v>554</v>
      </c>
      <c r="H304" s="383">
        <v>2200</v>
      </c>
      <c r="I304" s="383">
        <f t="shared" si="26"/>
        <v>2420</v>
      </c>
      <c r="J304" s="382"/>
      <c r="K304" s="384">
        <f t="shared" si="28"/>
        <v>1980</v>
      </c>
      <c r="L304" s="383">
        <f t="shared" si="27"/>
        <v>2178</v>
      </c>
      <c r="M304" s="385"/>
    </row>
    <row r="305" spans="1:13" ht="19.899999999999999" customHeight="1">
      <c r="A305" s="377" t="s">
        <v>706</v>
      </c>
      <c r="B305" s="378" t="s">
        <v>681</v>
      </c>
      <c r="C305" s="379">
        <v>23480</v>
      </c>
      <c r="D305" s="380"/>
      <c r="E305" s="381"/>
      <c r="F305" s="382"/>
      <c r="G305" s="382"/>
      <c r="H305" s="383"/>
      <c r="I305" s="383" t="str">
        <f t="shared" si="26"/>
        <v/>
      </c>
      <c r="J305" s="382"/>
      <c r="K305" s="384" t="str">
        <f t="shared" si="28"/>
        <v/>
      </c>
      <c r="L305" s="383" t="str">
        <f t="shared" si="27"/>
        <v/>
      </c>
      <c r="M305" s="385"/>
    </row>
    <row r="306" spans="1:13" ht="19.899999999999999" customHeight="1">
      <c r="A306" s="377" t="s">
        <v>2155</v>
      </c>
      <c r="B306" s="378" t="s">
        <v>493</v>
      </c>
      <c r="C306" s="427">
        <v>23490</v>
      </c>
      <c r="D306" s="429"/>
      <c r="E306" s="381"/>
      <c r="F306" s="428" t="s">
        <v>707</v>
      </c>
      <c r="G306" s="428" t="s">
        <v>137</v>
      </c>
      <c r="H306" s="383">
        <v>2900</v>
      </c>
      <c r="I306" s="383">
        <f t="shared" si="26"/>
        <v>3190</v>
      </c>
      <c r="J306" s="382"/>
      <c r="K306" s="384">
        <f t="shared" si="28"/>
        <v>2610</v>
      </c>
      <c r="L306" s="383">
        <f t="shared" si="27"/>
        <v>2871</v>
      </c>
      <c r="M306" s="430"/>
    </row>
    <row r="307" spans="1:13" ht="19.899999999999999" customHeight="1" thickBot="1">
      <c r="A307" s="389"/>
      <c r="B307" s="390"/>
      <c r="C307" s="431"/>
      <c r="D307" s="432"/>
      <c r="E307" s="393"/>
      <c r="F307" s="433"/>
      <c r="G307" s="433"/>
      <c r="H307" s="395"/>
      <c r="I307" s="395"/>
      <c r="J307" s="394"/>
      <c r="K307" s="396"/>
      <c r="L307" s="395"/>
      <c r="M307" s="434"/>
    </row>
    <row r="308" spans="1:13" ht="19.899999999999999" customHeight="1" thickTop="1">
      <c r="A308" s="183"/>
      <c r="B308" s="183"/>
      <c r="C308" s="275"/>
      <c r="D308" s="276"/>
      <c r="F308" s="276"/>
      <c r="G308" s="276"/>
      <c r="M308" s="276"/>
    </row>
    <row r="309" spans="1:13" s="60" customFormat="1" ht="12" customHeight="1">
      <c r="A309" s="56"/>
      <c r="B309" s="56"/>
      <c r="C309" s="101"/>
      <c r="D309" s="56"/>
      <c r="E309" s="52"/>
      <c r="F309" s="56"/>
      <c r="G309" s="56"/>
      <c r="H309" s="53"/>
      <c r="I309" s="53"/>
      <c r="J309" s="56"/>
      <c r="K309" s="56"/>
      <c r="L309" s="53"/>
      <c r="M309" s="56"/>
    </row>
    <row r="310" spans="1:13" s="277" customFormat="1" ht="20.100000000000001" customHeight="1">
      <c r="A310" s="780" t="s">
        <v>708</v>
      </c>
      <c r="B310" s="781"/>
      <c r="C310" s="781"/>
      <c r="D310" s="782"/>
      <c r="E310" s="253"/>
      <c r="F310" s="254"/>
      <c r="G310" s="254"/>
      <c r="H310" s="255"/>
      <c r="I310" s="255"/>
      <c r="J310" s="256"/>
      <c r="K310" s="255"/>
      <c r="L310" s="255"/>
      <c r="M310" s="254"/>
    </row>
    <row r="311" spans="1:13" s="277" customFormat="1" ht="20.100000000000001" customHeight="1" thickBot="1">
      <c r="A311" s="259"/>
      <c r="B311" s="259"/>
      <c r="C311" s="398"/>
      <c r="D311" s="398"/>
      <c r="E311" s="253"/>
      <c r="F311" s="254"/>
      <c r="G311" s="254"/>
      <c r="H311" s="255"/>
      <c r="I311" s="255"/>
      <c r="J311" s="256"/>
      <c r="K311" s="255"/>
      <c r="L311" s="255"/>
      <c r="M311" s="254"/>
    </row>
    <row r="312" spans="1:13" s="258" customFormat="1" ht="20.100000000000001" customHeight="1" thickTop="1" thickBot="1">
      <c r="A312" s="421" t="s">
        <v>1767</v>
      </c>
      <c r="B312" s="722" t="s">
        <v>1768</v>
      </c>
      <c r="C312" s="792" t="s">
        <v>18</v>
      </c>
      <c r="D312" s="792"/>
      <c r="E312" s="422"/>
      <c r="F312" s="722" t="s">
        <v>1769</v>
      </c>
      <c r="G312" s="722" t="s">
        <v>1770</v>
      </c>
      <c r="H312" s="423" t="s">
        <v>21</v>
      </c>
      <c r="I312" s="423" t="s">
        <v>22</v>
      </c>
      <c r="J312" s="424"/>
      <c r="K312" s="423"/>
      <c r="L312" s="423" t="s">
        <v>23</v>
      </c>
      <c r="M312" s="425" t="s">
        <v>1771</v>
      </c>
    </row>
    <row r="313" spans="1:13" ht="19.899999999999999" customHeight="1">
      <c r="A313" s="368" t="s">
        <v>2156</v>
      </c>
      <c r="B313" s="369" t="s">
        <v>709</v>
      </c>
      <c r="C313" s="370">
        <v>23610</v>
      </c>
      <c r="D313" s="426"/>
      <c r="E313" s="372"/>
      <c r="F313" s="373" t="s">
        <v>710</v>
      </c>
      <c r="G313" s="373" t="s">
        <v>683</v>
      </c>
      <c r="H313" s="374">
        <v>1750</v>
      </c>
      <c r="I313" s="374">
        <f t="shared" ref="I313:I324" si="29">IF(ROUND(H313*1.1,0)=0,"",ROUND(H313*1.1,0))</f>
        <v>1925</v>
      </c>
      <c r="J313" s="373" t="s">
        <v>1774</v>
      </c>
      <c r="K313" s="375">
        <f>IF(ROUND(H313*1,0)=0,"",ROUND(H313*1,0))</f>
        <v>1750</v>
      </c>
      <c r="L313" s="374">
        <f t="shared" ref="L313:L324" si="30">IFERROR(ROUND(K313*1.1,0),"")</f>
        <v>1925</v>
      </c>
      <c r="M313" s="376"/>
    </row>
    <row r="314" spans="1:13" ht="19.899999999999999" customHeight="1">
      <c r="A314" s="377" t="s">
        <v>2157</v>
      </c>
      <c r="B314" s="378" t="s">
        <v>711</v>
      </c>
      <c r="C314" s="379">
        <v>23630</v>
      </c>
      <c r="D314" s="380"/>
      <c r="E314" s="381"/>
      <c r="F314" s="382" t="s">
        <v>712</v>
      </c>
      <c r="G314" s="382" t="s">
        <v>683</v>
      </c>
      <c r="H314" s="383">
        <v>4850</v>
      </c>
      <c r="I314" s="383">
        <f t="shared" si="29"/>
        <v>5335</v>
      </c>
      <c r="J314" s="382" t="s">
        <v>1774</v>
      </c>
      <c r="K314" s="384">
        <f>IF(ROUND(H314*1,0)=0,"",ROUND(H314*1,0))</f>
        <v>4850</v>
      </c>
      <c r="L314" s="383">
        <f t="shared" si="30"/>
        <v>5335</v>
      </c>
      <c r="M314" s="385"/>
    </row>
    <row r="315" spans="1:13" ht="19.899999999999999" customHeight="1">
      <c r="A315" s="377" t="s">
        <v>713</v>
      </c>
      <c r="B315" s="378" t="s">
        <v>668</v>
      </c>
      <c r="C315" s="379">
        <v>23650</v>
      </c>
      <c r="D315" s="380"/>
      <c r="E315" s="381"/>
      <c r="F315" s="382" t="s">
        <v>714</v>
      </c>
      <c r="G315" s="382" t="s">
        <v>655</v>
      </c>
      <c r="H315" s="383">
        <v>3250</v>
      </c>
      <c r="I315" s="383">
        <f t="shared" si="29"/>
        <v>3575</v>
      </c>
      <c r="J315" s="382" t="s">
        <v>1774</v>
      </c>
      <c r="K315" s="384">
        <f>IF(ROUND(H315*1,0)=0,"",ROUND(H315*1,0))</f>
        <v>3250</v>
      </c>
      <c r="L315" s="383">
        <f t="shared" si="30"/>
        <v>3575</v>
      </c>
      <c r="M315" s="385"/>
    </row>
    <row r="316" spans="1:13" ht="19.899999999999999" customHeight="1">
      <c r="A316" s="377" t="s">
        <v>715</v>
      </c>
      <c r="B316" s="378" t="s">
        <v>668</v>
      </c>
      <c r="C316" s="379">
        <v>23660</v>
      </c>
      <c r="D316" s="380"/>
      <c r="E316" s="381"/>
      <c r="F316" s="382"/>
      <c r="G316" s="382"/>
      <c r="H316" s="383"/>
      <c r="I316" s="383" t="str">
        <f t="shared" si="29"/>
        <v/>
      </c>
      <c r="J316" s="382"/>
      <c r="K316" s="384" t="str">
        <f t="shared" ref="K316:K324" si="31">IF(ROUND(H316*0.9,0)=0,"",ROUND(H316*0.9,0))</f>
        <v/>
      </c>
      <c r="L316" s="383" t="str">
        <f t="shared" si="30"/>
        <v/>
      </c>
      <c r="M316" s="385"/>
    </row>
    <row r="317" spans="1:13" ht="19.899999999999999" customHeight="1">
      <c r="A317" s="377" t="s">
        <v>716</v>
      </c>
      <c r="B317" s="378" t="s">
        <v>668</v>
      </c>
      <c r="C317" s="379">
        <v>23670</v>
      </c>
      <c r="D317" s="380"/>
      <c r="E317" s="381"/>
      <c r="F317" s="382"/>
      <c r="G317" s="382"/>
      <c r="H317" s="383"/>
      <c r="I317" s="383" t="str">
        <f t="shared" si="29"/>
        <v/>
      </c>
      <c r="J317" s="382"/>
      <c r="K317" s="384" t="str">
        <f t="shared" si="31"/>
        <v/>
      </c>
      <c r="L317" s="383" t="str">
        <f t="shared" si="30"/>
        <v/>
      </c>
      <c r="M317" s="385"/>
    </row>
    <row r="318" spans="1:13" ht="19.899999999999999" customHeight="1">
      <c r="A318" s="377" t="s">
        <v>717</v>
      </c>
      <c r="B318" s="378" t="s">
        <v>668</v>
      </c>
      <c r="C318" s="379">
        <v>23680</v>
      </c>
      <c r="D318" s="380"/>
      <c r="E318" s="381"/>
      <c r="F318" s="382"/>
      <c r="G318" s="382"/>
      <c r="H318" s="383"/>
      <c r="I318" s="383" t="str">
        <f t="shared" si="29"/>
        <v/>
      </c>
      <c r="J318" s="382"/>
      <c r="K318" s="384" t="str">
        <f t="shared" si="31"/>
        <v/>
      </c>
      <c r="L318" s="383" t="str">
        <f t="shared" si="30"/>
        <v/>
      </c>
      <c r="M318" s="385"/>
    </row>
    <row r="319" spans="1:13" ht="19.899999999999999" customHeight="1">
      <c r="A319" s="377" t="s">
        <v>718</v>
      </c>
      <c r="B319" s="378" t="s">
        <v>719</v>
      </c>
      <c r="C319" s="379">
        <v>23690</v>
      </c>
      <c r="D319" s="380"/>
      <c r="E319" s="381"/>
      <c r="F319" s="382"/>
      <c r="G319" s="382"/>
      <c r="H319" s="383"/>
      <c r="I319" s="383" t="str">
        <f t="shared" si="29"/>
        <v/>
      </c>
      <c r="J319" s="382"/>
      <c r="K319" s="384" t="str">
        <f t="shared" si="31"/>
        <v/>
      </c>
      <c r="L319" s="383" t="str">
        <f t="shared" si="30"/>
        <v/>
      </c>
      <c r="M319" s="385"/>
    </row>
    <row r="320" spans="1:13" ht="19.899999999999999" customHeight="1">
      <c r="A320" s="377" t="s">
        <v>720</v>
      </c>
      <c r="B320" s="378" t="s">
        <v>701</v>
      </c>
      <c r="C320" s="379">
        <v>23700</v>
      </c>
      <c r="D320" s="380"/>
      <c r="E320" s="381"/>
      <c r="F320" s="382" t="s">
        <v>721</v>
      </c>
      <c r="G320" s="382" t="s">
        <v>281</v>
      </c>
      <c r="H320" s="383">
        <v>1800</v>
      </c>
      <c r="I320" s="383">
        <f t="shared" si="29"/>
        <v>1980</v>
      </c>
      <c r="J320" s="382"/>
      <c r="K320" s="384">
        <f t="shared" si="31"/>
        <v>1620</v>
      </c>
      <c r="L320" s="383">
        <f t="shared" si="30"/>
        <v>1782</v>
      </c>
      <c r="M320" s="385"/>
    </row>
    <row r="321" spans="1:13" ht="19.899999999999999" customHeight="1">
      <c r="A321" s="377" t="s">
        <v>722</v>
      </c>
      <c r="B321" s="378" t="s">
        <v>711</v>
      </c>
      <c r="C321" s="379">
        <v>23710</v>
      </c>
      <c r="D321" s="380"/>
      <c r="E321" s="381"/>
      <c r="F321" s="382"/>
      <c r="G321" s="382"/>
      <c r="H321" s="383"/>
      <c r="I321" s="383" t="str">
        <f t="shared" si="29"/>
        <v/>
      </c>
      <c r="J321" s="382"/>
      <c r="K321" s="384" t="str">
        <f t="shared" si="31"/>
        <v/>
      </c>
      <c r="L321" s="383" t="str">
        <f t="shared" si="30"/>
        <v/>
      </c>
      <c r="M321" s="385"/>
    </row>
    <row r="322" spans="1:13" ht="19.899999999999999" customHeight="1">
      <c r="A322" s="377" t="s">
        <v>723</v>
      </c>
      <c r="B322" s="378" t="s">
        <v>688</v>
      </c>
      <c r="C322" s="379">
        <v>23720</v>
      </c>
      <c r="D322" s="380"/>
      <c r="E322" s="381"/>
      <c r="F322" s="382"/>
      <c r="G322" s="382"/>
      <c r="H322" s="383"/>
      <c r="I322" s="383" t="str">
        <f t="shared" si="29"/>
        <v/>
      </c>
      <c r="J322" s="382"/>
      <c r="K322" s="384" t="str">
        <f t="shared" si="31"/>
        <v/>
      </c>
      <c r="L322" s="383" t="str">
        <f t="shared" si="30"/>
        <v/>
      </c>
      <c r="M322" s="385"/>
    </row>
    <row r="323" spans="1:13" ht="19.899999999999999" customHeight="1">
      <c r="A323" s="377" t="s">
        <v>724</v>
      </c>
      <c r="B323" s="378" t="s">
        <v>688</v>
      </c>
      <c r="C323" s="379">
        <v>23730</v>
      </c>
      <c r="D323" s="380"/>
      <c r="E323" s="381"/>
      <c r="F323" s="382"/>
      <c r="G323" s="382"/>
      <c r="H323" s="383"/>
      <c r="I323" s="383" t="str">
        <f t="shared" si="29"/>
        <v/>
      </c>
      <c r="J323" s="382"/>
      <c r="K323" s="384" t="str">
        <f t="shared" si="31"/>
        <v/>
      </c>
      <c r="L323" s="383" t="str">
        <f t="shared" si="30"/>
        <v/>
      </c>
      <c r="M323" s="385"/>
    </row>
    <row r="324" spans="1:13" ht="19.899999999999999" customHeight="1">
      <c r="A324" s="377" t="s">
        <v>725</v>
      </c>
      <c r="B324" s="378" t="s">
        <v>685</v>
      </c>
      <c r="C324" s="379">
        <v>23740</v>
      </c>
      <c r="D324" s="380"/>
      <c r="E324" s="381"/>
      <c r="F324" s="382"/>
      <c r="G324" s="382"/>
      <c r="H324" s="383"/>
      <c r="I324" s="383" t="str">
        <f t="shared" si="29"/>
        <v/>
      </c>
      <c r="J324" s="382"/>
      <c r="K324" s="384" t="str">
        <f t="shared" si="31"/>
        <v/>
      </c>
      <c r="L324" s="383" t="str">
        <f t="shared" si="30"/>
        <v/>
      </c>
      <c r="M324" s="385"/>
    </row>
    <row r="325" spans="1:13" ht="19.899999999999999" customHeight="1" thickBot="1">
      <c r="A325" s="389"/>
      <c r="B325" s="390"/>
      <c r="C325" s="391"/>
      <c r="D325" s="392"/>
      <c r="E325" s="393"/>
      <c r="F325" s="394"/>
      <c r="G325" s="394"/>
      <c r="H325" s="395"/>
      <c r="I325" s="395"/>
      <c r="J325" s="394"/>
      <c r="K325" s="396"/>
      <c r="L325" s="395"/>
      <c r="M325" s="397"/>
    </row>
    <row r="326" spans="1:13" ht="19.899999999999999" customHeight="1" thickTop="1">
      <c r="A326" s="183"/>
      <c r="B326" s="183"/>
    </row>
    <row r="327" spans="1:13" s="60" customFormat="1" ht="20.100000000000001" customHeight="1">
      <c r="A327" s="56"/>
      <c r="B327" s="56"/>
      <c r="C327" s="101"/>
      <c r="D327" s="56"/>
      <c r="E327" s="52"/>
      <c r="F327" s="56"/>
      <c r="G327" s="56"/>
      <c r="H327" s="53"/>
      <c r="I327" s="53"/>
      <c r="J327" s="56"/>
      <c r="K327" s="56"/>
      <c r="L327" s="53"/>
      <c r="M327" s="56"/>
    </row>
    <row r="328" spans="1:13" s="277" customFormat="1" ht="20.100000000000001" customHeight="1">
      <c r="A328" s="780" t="s">
        <v>726</v>
      </c>
      <c r="B328" s="781"/>
      <c r="C328" s="781"/>
      <c r="D328" s="782"/>
      <c r="E328" s="253"/>
      <c r="F328" s="254"/>
      <c r="G328" s="254"/>
      <c r="H328" s="255"/>
      <c r="I328" s="255"/>
      <c r="J328" s="256"/>
      <c r="K328" s="255"/>
      <c r="L328" s="255"/>
      <c r="M328" s="254"/>
    </row>
    <row r="329" spans="1:13" s="277" customFormat="1" ht="20.100000000000001" customHeight="1" thickBot="1">
      <c r="A329" s="259"/>
      <c r="B329" s="259"/>
      <c r="C329" s="398"/>
      <c r="D329" s="398"/>
      <c r="E329" s="253"/>
      <c r="F329" s="254"/>
      <c r="G329" s="254"/>
      <c r="H329" s="255"/>
      <c r="I329" s="255"/>
      <c r="J329" s="256"/>
      <c r="K329" s="255"/>
      <c r="L329" s="255"/>
      <c r="M329" s="254"/>
    </row>
    <row r="330" spans="1:13" s="258" customFormat="1" ht="20.100000000000001" customHeight="1" thickTop="1" thickBot="1">
      <c r="A330" s="421" t="s">
        <v>1767</v>
      </c>
      <c r="B330" s="722" t="s">
        <v>1768</v>
      </c>
      <c r="C330" s="792" t="s">
        <v>18</v>
      </c>
      <c r="D330" s="792"/>
      <c r="E330" s="422"/>
      <c r="F330" s="722" t="s">
        <v>1769</v>
      </c>
      <c r="G330" s="722" t="s">
        <v>1770</v>
      </c>
      <c r="H330" s="423" t="s">
        <v>21</v>
      </c>
      <c r="I330" s="423" t="s">
        <v>22</v>
      </c>
      <c r="J330" s="424"/>
      <c r="K330" s="423"/>
      <c r="L330" s="423" t="s">
        <v>23</v>
      </c>
      <c r="M330" s="425" t="s">
        <v>1771</v>
      </c>
    </row>
    <row r="331" spans="1:13" ht="19.899999999999999" customHeight="1">
      <c r="A331" s="368" t="s">
        <v>727</v>
      </c>
      <c r="B331" s="369" t="s">
        <v>719</v>
      </c>
      <c r="C331" s="370">
        <v>23810</v>
      </c>
      <c r="D331" s="426"/>
      <c r="E331" s="372"/>
      <c r="F331" s="373" t="s">
        <v>728</v>
      </c>
      <c r="G331" s="373" t="s">
        <v>729</v>
      </c>
      <c r="H331" s="374">
        <v>2800</v>
      </c>
      <c r="I331" s="374">
        <f>IF(ROUND(H331*1.1,0)=0,"",ROUND(H331*1.1,0))</f>
        <v>3080</v>
      </c>
      <c r="J331" s="373"/>
      <c r="K331" s="375">
        <f>IF(ROUND(H331*0.9,0)=0,"",ROUND(H331*0.9,0))</f>
        <v>2520</v>
      </c>
      <c r="L331" s="374">
        <f>IFERROR(ROUND(K331*1.1,0),"")</f>
        <v>2772</v>
      </c>
      <c r="M331" s="376"/>
    </row>
    <row r="332" spans="1:13" ht="19.899999999999999" customHeight="1">
      <c r="A332" s="377" t="s">
        <v>730</v>
      </c>
      <c r="B332" s="378" t="s">
        <v>719</v>
      </c>
      <c r="C332" s="435">
        <v>23810</v>
      </c>
      <c r="D332" s="415"/>
      <c r="E332" s="372"/>
      <c r="F332" s="373" t="s">
        <v>728</v>
      </c>
      <c r="G332" s="373" t="s">
        <v>729</v>
      </c>
      <c r="H332" s="383">
        <v>2800</v>
      </c>
      <c r="I332" s="383">
        <f>IF(ROUND(H332*1.1,0)=0,"",ROUND(H332*1.1,0))</f>
        <v>3080</v>
      </c>
      <c r="J332" s="382"/>
      <c r="K332" s="384">
        <f>IF(ROUND(H332*0.9,0)=0,"",ROUND(H332*0.9,0))</f>
        <v>2520</v>
      </c>
      <c r="L332" s="383">
        <f>IFERROR(ROUND(K332*1.1,0),"")</f>
        <v>2772</v>
      </c>
      <c r="M332" s="385"/>
    </row>
    <row r="333" spans="1:13" ht="19.899999999999999" customHeight="1">
      <c r="A333" s="377" t="s">
        <v>731</v>
      </c>
      <c r="B333" s="378" t="s">
        <v>668</v>
      </c>
      <c r="C333" s="379">
        <v>23830</v>
      </c>
      <c r="D333" s="380"/>
      <c r="E333" s="381"/>
      <c r="F333" s="382" t="s">
        <v>732</v>
      </c>
      <c r="G333" s="382" t="s">
        <v>683</v>
      </c>
      <c r="H333" s="383">
        <v>2100</v>
      </c>
      <c r="I333" s="383">
        <f>IF(ROUND(H333*1.1,0)=0,"",ROUND(H333*1.1,0))</f>
        <v>2310</v>
      </c>
      <c r="J333" s="382" t="s">
        <v>1774</v>
      </c>
      <c r="K333" s="384">
        <f>IF(ROUND(H333*1,0)=0,"",ROUND(H333*1,0))</f>
        <v>2100</v>
      </c>
      <c r="L333" s="383">
        <f>IFERROR(ROUND(K333*1.1,0),"")</f>
        <v>2310</v>
      </c>
      <c r="M333" s="385"/>
    </row>
    <row r="334" spans="1:13" ht="19.899999999999999" customHeight="1" thickBot="1">
      <c r="A334" s="389"/>
      <c r="B334" s="390"/>
      <c r="C334" s="391"/>
      <c r="D334" s="392"/>
      <c r="E334" s="393"/>
      <c r="F334" s="394"/>
      <c r="G334" s="394"/>
      <c r="H334" s="395"/>
      <c r="I334" s="395"/>
      <c r="J334" s="394"/>
      <c r="K334" s="396"/>
      <c r="L334" s="395"/>
      <c r="M334" s="397"/>
    </row>
    <row r="335" spans="1:13" ht="19.899999999999999" customHeight="1" thickTop="1">
      <c r="A335" s="183"/>
      <c r="B335" s="183"/>
    </row>
    <row r="336" spans="1:13" ht="19.899999999999999" customHeight="1">
      <c r="A336" s="183"/>
      <c r="B336" s="183"/>
    </row>
    <row r="337" spans="1:13" s="60" customFormat="1" ht="20.100000000000001" customHeight="1" thickBot="1">
      <c r="A337" s="56"/>
      <c r="B337" s="56"/>
      <c r="C337" s="101"/>
      <c r="D337" s="56"/>
      <c r="E337" s="52"/>
      <c r="F337" s="56"/>
      <c r="G337" s="56"/>
      <c r="H337" s="53"/>
      <c r="I337" s="53"/>
      <c r="J337" s="56"/>
      <c r="K337" s="56"/>
      <c r="L337" s="53"/>
      <c r="M337" s="56"/>
    </row>
    <row r="338" spans="1:13" s="60" customFormat="1" ht="20.100000000000001" customHeight="1" thickTop="1" thickBot="1">
      <c r="A338" s="793" t="s">
        <v>733</v>
      </c>
      <c r="B338" s="794"/>
      <c r="C338" s="794"/>
      <c r="D338" s="794"/>
      <c r="E338" s="794"/>
      <c r="F338" s="795"/>
      <c r="G338" s="56"/>
      <c r="H338" s="53"/>
      <c r="I338" s="53"/>
      <c r="J338" s="56"/>
      <c r="K338" s="56"/>
      <c r="L338" s="53"/>
      <c r="M338" s="56"/>
    </row>
    <row r="339" spans="1:13" s="60" customFormat="1" ht="20.100000000000001" customHeight="1" thickTop="1" thickBot="1">
      <c r="A339" s="56"/>
      <c r="B339" s="56"/>
      <c r="C339" s="101"/>
      <c r="D339" s="56"/>
      <c r="E339" s="52"/>
      <c r="F339" s="56"/>
      <c r="G339" s="56"/>
      <c r="H339" s="53"/>
      <c r="I339" s="53"/>
      <c r="J339" s="56"/>
      <c r="K339" s="56"/>
      <c r="L339" s="53"/>
      <c r="M339" s="56"/>
    </row>
    <row r="340" spans="1:13" s="277" customFormat="1" ht="20.100000000000001" customHeight="1" thickTop="1" thickBot="1">
      <c r="A340" s="796" t="s">
        <v>734</v>
      </c>
      <c r="B340" s="797"/>
      <c r="C340" s="797"/>
      <c r="D340" s="798"/>
      <c r="E340" s="253"/>
      <c r="F340" s="254"/>
      <c r="G340" s="254"/>
      <c r="H340" s="255"/>
      <c r="I340" s="255"/>
      <c r="J340" s="256"/>
      <c r="K340" s="255"/>
      <c r="L340" s="255"/>
      <c r="M340" s="254"/>
    </row>
    <row r="341" spans="1:13" s="277" customFormat="1" ht="20.100000000000001" customHeight="1" thickTop="1" thickBot="1">
      <c r="A341" s="259"/>
      <c r="B341" s="259"/>
      <c r="C341" s="398"/>
      <c r="D341" s="398"/>
      <c r="E341" s="253"/>
      <c r="F341" s="254"/>
      <c r="G341" s="254"/>
      <c r="H341" s="255"/>
      <c r="I341" s="255"/>
      <c r="J341" s="256"/>
      <c r="K341" s="255"/>
      <c r="L341" s="255"/>
      <c r="M341" s="254"/>
    </row>
    <row r="342" spans="1:13" s="258" customFormat="1" ht="20.100000000000001" customHeight="1" thickTop="1" thickBot="1">
      <c r="A342" s="421" t="s">
        <v>1767</v>
      </c>
      <c r="B342" s="722" t="s">
        <v>1768</v>
      </c>
      <c r="C342" s="792" t="s">
        <v>18</v>
      </c>
      <c r="D342" s="792"/>
      <c r="E342" s="422"/>
      <c r="F342" s="722" t="s">
        <v>1769</v>
      </c>
      <c r="G342" s="722" t="s">
        <v>1770</v>
      </c>
      <c r="H342" s="423" t="s">
        <v>21</v>
      </c>
      <c r="I342" s="423" t="s">
        <v>22</v>
      </c>
      <c r="J342" s="424"/>
      <c r="K342" s="423"/>
      <c r="L342" s="423" t="s">
        <v>23</v>
      </c>
      <c r="M342" s="425" t="s">
        <v>1771</v>
      </c>
    </row>
    <row r="343" spans="1:13" ht="19.899999999999999" customHeight="1">
      <c r="A343" s="417" t="s">
        <v>2158</v>
      </c>
      <c r="B343" s="418" t="s">
        <v>735</v>
      </c>
      <c r="C343" s="370">
        <v>24011</v>
      </c>
      <c r="D343" s="426"/>
      <c r="E343" s="372"/>
      <c r="F343" s="373" t="s">
        <v>736</v>
      </c>
      <c r="G343" s="373" t="s">
        <v>737</v>
      </c>
      <c r="H343" s="374">
        <v>2200</v>
      </c>
      <c r="I343" s="374">
        <f t="shared" ref="I343:I351" si="32">IF(ROUND(H343*1.1,0)=0,"",ROUND(H343*1.1,0))</f>
        <v>2420</v>
      </c>
      <c r="J343" s="373"/>
      <c r="K343" s="375">
        <f>IF(ROUND(H343*0.9,0)=0,"",ROUND(H343*0.9,0))</f>
        <v>1980</v>
      </c>
      <c r="L343" s="374">
        <f t="shared" ref="L343:L351" si="33">IFERROR(ROUND(K343*1.1,0),"")</f>
        <v>2178</v>
      </c>
      <c r="M343" s="376"/>
    </row>
    <row r="344" spans="1:13" ht="19.899999999999999" customHeight="1">
      <c r="A344" s="417"/>
      <c r="B344" s="418"/>
      <c r="C344" s="379">
        <v>24012</v>
      </c>
      <c r="D344" s="380"/>
      <c r="E344" s="381" t="s">
        <v>54</v>
      </c>
      <c r="F344" s="382" t="s">
        <v>738</v>
      </c>
      <c r="G344" s="382" t="s">
        <v>737</v>
      </c>
      <c r="H344" s="383">
        <v>2300</v>
      </c>
      <c r="I344" s="383">
        <f t="shared" si="32"/>
        <v>2530</v>
      </c>
      <c r="J344" s="382"/>
      <c r="K344" s="384">
        <f>IF(ROUND(H344*0.9,0)=0,"",ROUND(H344*0.9,0))</f>
        <v>2070</v>
      </c>
      <c r="L344" s="383">
        <f t="shared" si="33"/>
        <v>2277</v>
      </c>
      <c r="M344" s="385"/>
    </row>
    <row r="345" spans="1:13" ht="19.899999999999999" customHeight="1">
      <c r="A345" s="368"/>
      <c r="B345" s="369"/>
      <c r="C345" s="379">
        <v>24013</v>
      </c>
      <c r="D345" s="380"/>
      <c r="E345" s="381" t="s">
        <v>438</v>
      </c>
      <c r="F345" s="382" t="s">
        <v>739</v>
      </c>
      <c r="G345" s="382" t="s">
        <v>737</v>
      </c>
      <c r="H345" s="383">
        <v>4000</v>
      </c>
      <c r="I345" s="383">
        <f t="shared" si="32"/>
        <v>4400</v>
      </c>
      <c r="J345" s="382"/>
      <c r="K345" s="384">
        <f>IF(ROUND(H345*0.9,0)=0,"",ROUND(H345*0.9,0))</f>
        <v>3600</v>
      </c>
      <c r="L345" s="383">
        <f t="shared" si="33"/>
        <v>3960</v>
      </c>
      <c r="M345" s="385"/>
    </row>
    <row r="346" spans="1:13" ht="19.899999999999999" customHeight="1">
      <c r="A346" s="377" t="s">
        <v>2159</v>
      </c>
      <c r="B346" s="378" t="s">
        <v>254</v>
      </c>
      <c r="C346" s="379">
        <v>24070</v>
      </c>
      <c r="D346" s="380"/>
      <c r="E346" s="381"/>
      <c r="F346" s="382" t="s">
        <v>466</v>
      </c>
      <c r="G346" s="382" t="s">
        <v>437</v>
      </c>
      <c r="H346" s="383">
        <v>2700</v>
      </c>
      <c r="I346" s="383">
        <f t="shared" si="32"/>
        <v>2970</v>
      </c>
      <c r="J346" s="382"/>
      <c r="K346" s="384">
        <f>IF(ROUND(H346*0.9,0)=0,"",ROUND(H346*0.9,0))</f>
        <v>2430</v>
      </c>
      <c r="L346" s="383">
        <f t="shared" si="33"/>
        <v>2673</v>
      </c>
      <c r="M346" s="385"/>
    </row>
    <row r="347" spans="1:13" ht="19.899999999999999" customHeight="1">
      <c r="A347" s="387" t="s">
        <v>2160</v>
      </c>
      <c r="B347" s="388" t="s">
        <v>254</v>
      </c>
      <c r="C347" s="379">
        <v>24091</v>
      </c>
      <c r="D347" s="380"/>
      <c r="E347" s="381"/>
      <c r="F347" s="382" t="s">
        <v>740</v>
      </c>
      <c r="G347" s="382"/>
      <c r="H347" s="383">
        <v>727</v>
      </c>
      <c r="I347" s="383">
        <f t="shared" si="32"/>
        <v>800</v>
      </c>
      <c r="J347" s="382" t="s">
        <v>1774</v>
      </c>
      <c r="K347" s="384">
        <f>IF(ROUND(H347*1,0)=0,"",ROUND(H347*1,0))</f>
        <v>727</v>
      </c>
      <c r="L347" s="383">
        <f t="shared" si="33"/>
        <v>800</v>
      </c>
      <c r="M347" s="385"/>
    </row>
    <row r="348" spans="1:13" ht="19.899999999999999" customHeight="1">
      <c r="A348" s="368"/>
      <c r="B348" s="369"/>
      <c r="C348" s="379">
        <v>24092</v>
      </c>
      <c r="D348" s="380"/>
      <c r="E348" s="381"/>
      <c r="F348" s="382" t="s">
        <v>741</v>
      </c>
      <c r="G348" s="382" t="s">
        <v>742</v>
      </c>
      <c r="H348" s="383">
        <v>1500</v>
      </c>
      <c r="I348" s="383">
        <f t="shared" si="32"/>
        <v>1650</v>
      </c>
      <c r="J348" s="382"/>
      <c r="K348" s="384">
        <f>IF(ROUND(H348*0.9,0)=0,"",ROUND(H348*0.9,0))</f>
        <v>1350</v>
      </c>
      <c r="L348" s="383">
        <f t="shared" si="33"/>
        <v>1485</v>
      </c>
      <c r="M348" s="385"/>
    </row>
    <row r="349" spans="1:13" ht="19.899999999999999" customHeight="1">
      <c r="A349" s="377" t="s">
        <v>743</v>
      </c>
      <c r="B349" s="378" t="s">
        <v>744</v>
      </c>
      <c r="C349" s="379">
        <v>24130</v>
      </c>
      <c r="D349" s="380"/>
      <c r="E349" s="381"/>
      <c r="F349" s="382" t="s">
        <v>745</v>
      </c>
      <c r="G349" s="382" t="s">
        <v>437</v>
      </c>
      <c r="H349" s="383">
        <v>1600</v>
      </c>
      <c r="I349" s="383">
        <f t="shared" si="32"/>
        <v>1760</v>
      </c>
      <c r="J349" s="382"/>
      <c r="K349" s="384">
        <f>IF(ROUND(H349*0.9,0)=0,"",ROUND(H349*0.9,0))</f>
        <v>1440</v>
      </c>
      <c r="L349" s="383">
        <f t="shared" si="33"/>
        <v>1584</v>
      </c>
      <c r="M349" s="385"/>
    </row>
    <row r="350" spans="1:13" ht="19.899999999999999" customHeight="1">
      <c r="A350" s="377" t="s">
        <v>746</v>
      </c>
      <c r="B350" s="378" t="s">
        <v>148</v>
      </c>
      <c r="C350" s="386">
        <v>24130</v>
      </c>
      <c r="D350" s="380"/>
      <c r="E350" s="381"/>
      <c r="F350" s="382" t="s">
        <v>745</v>
      </c>
      <c r="G350" s="382" t="s">
        <v>437</v>
      </c>
      <c r="H350" s="383">
        <v>1600</v>
      </c>
      <c r="I350" s="383">
        <f t="shared" si="32"/>
        <v>1760</v>
      </c>
      <c r="J350" s="382"/>
      <c r="K350" s="384">
        <f>IF(ROUND(H350*0.9,0)=0,"",ROUND(H350*0.9,0))</f>
        <v>1440</v>
      </c>
      <c r="L350" s="383">
        <f t="shared" si="33"/>
        <v>1584</v>
      </c>
      <c r="M350" s="385"/>
    </row>
    <row r="351" spans="1:13" ht="19.899999999999999" customHeight="1">
      <c r="A351" s="377" t="s">
        <v>747</v>
      </c>
      <c r="B351" s="378" t="s">
        <v>2161</v>
      </c>
      <c r="C351" s="379">
        <v>24150</v>
      </c>
      <c r="D351" s="380"/>
      <c r="E351" s="381"/>
      <c r="F351" s="382" t="s">
        <v>2162</v>
      </c>
      <c r="G351" s="382" t="s">
        <v>2163</v>
      </c>
      <c r="H351" s="383">
        <v>2070</v>
      </c>
      <c r="I351" s="383">
        <f t="shared" si="32"/>
        <v>2277</v>
      </c>
      <c r="J351" s="382" t="s">
        <v>1774</v>
      </c>
      <c r="K351" s="384">
        <f>IF(ROUND(H351*1,0)=0,"",ROUND(H351*1,0))</f>
        <v>2070</v>
      </c>
      <c r="L351" s="383">
        <f t="shared" si="33"/>
        <v>2277</v>
      </c>
      <c r="M351" s="385"/>
    </row>
    <row r="352" spans="1:13" ht="19.899999999999999" customHeight="1" thickBot="1">
      <c r="A352" s="389"/>
      <c r="B352" s="390"/>
      <c r="C352" s="391"/>
      <c r="D352" s="392"/>
      <c r="E352" s="393"/>
      <c r="F352" s="394"/>
      <c r="G352" s="394"/>
      <c r="H352" s="395"/>
      <c r="I352" s="395"/>
      <c r="J352" s="394"/>
      <c r="K352" s="396"/>
      <c r="L352" s="395"/>
      <c r="M352" s="397"/>
    </row>
    <row r="353" spans="1:13" ht="19.899999999999999" customHeight="1" thickTop="1">
      <c r="A353" s="183"/>
      <c r="B353" s="183"/>
    </row>
    <row r="354" spans="1:13" s="60" customFormat="1" ht="20.100000000000001" customHeight="1" thickBot="1">
      <c r="A354" s="56"/>
      <c r="B354" s="56"/>
      <c r="C354" s="55"/>
      <c r="D354" s="56"/>
      <c r="E354" s="52"/>
      <c r="F354" s="56"/>
      <c r="G354" s="56"/>
      <c r="H354" s="53"/>
      <c r="I354" s="53"/>
      <c r="J354" s="56"/>
      <c r="K354" s="56"/>
      <c r="L354" s="53"/>
      <c r="M354" s="56"/>
    </row>
    <row r="355" spans="1:13" s="277" customFormat="1" ht="20.100000000000001" customHeight="1" thickTop="1" thickBot="1">
      <c r="A355" s="802" t="s">
        <v>748</v>
      </c>
      <c r="B355" s="803"/>
      <c r="C355" s="803"/>
      <c r="D355" s="804"/>
      <c r="E355" s="253"/>
      <c r="F355" s="254"/>
      <c r="G355" s="254"/>
      <c r="H355" s="255"/>
      <c r="I355" s="255"/>
      <c r="J355" s="256"/>
      <c r="K355" s="255"/>
      <c r="L355" s="255"/>
      <c r="M355" s="254"/>
    </row>
    <row r="356" spans="1:13" s="277" customFormat="1" ht="20.100000000000001" customHeight="1" thickTop="1" thickBot="1">
      <c r="A356" s="259"/>
      <c r="B356" s="259"/>
      <c r="C356" s="398"/>
      <c r="D356" s="398"/>
      <c r="E356" s="253"/>
      <c r="F356" s="254"/>
      <c r="G356" s="254"/>
      <c r="H356" s="255"/>
      <c r="I356" s="255"/>
      <c r="J356" s="256"/>
      <c r="K356" s="255"/>
      <c r="L356" s="255"/>
      <c r="M356" s="254"/>
    </row>
    <row r="357" spans="1:13" s="258" customFormat="1" ht="20.100000000000001" customHeight="1" thickTop="1" thickBot="1">
      <c r="A357" s="421" t="s">
        <v>1767</v>
      </c>
      <c r="B357" s="722" t="s">
        <v>1768</v>
      </c>
      <c r="C357" s="792" t="s">
        <v>18</v>
      </c>
      <c r="D357" s="792"/>
      <c r="E357" s="422"/>
      <c r="F357" s="722" t="s">
        <v>1769</v>
      </c>
      <c r="G357" s="722" t="s">
        <v>1770</v>
      </c>
      <c r="H357" s="423" t="s">
        <v>21</v>
      </c>
      <c r="I357" s="423" t="s">
        <v>22</v>
      </c>
      <c r="J357" s="424"/>
      <c r="K357" s="423"/>
      <c r="L357" s="423" t="s">
        <v>23</v>
      </c>
      <c r="M357" s="425" t="s">
        <v>1771</v>
      </c>
    </row>
    <row r="358" spans="1:13" ht="19.899999999999999" customHeight="1">
      <c r="A358" s="417" t="s">
        <v>749</v>
      </c>
      <c r="B358" s="418" t="s">
        <v>744</v>
      </c>
      <c r="C358" s="370">
        <v>24211</v>
      </c>
      <c r="D358" s="426"/>
      <c r="E358" s="372"/>
      <c r="F358" s="373" t="s">
        <v>750</v>
      </c>
      <c r="G358" s="373" t="s">
        <v>495</v>
      </c>
      <c r="H358" s="374">
        <v>2200</v>
      </c>
      <c r="I358" s="374">
        <f t="shared" ref="I358:I373" si="34">IF(ROUND(H358*1.1,0)=0,"",ROUND(H358*1.1,0))</f>
        <v>2420</v>
      </c>
      <c r="J358" s="373"/>
      <c r="K358" s="375">
        <f t="shared" ref="K358:K363" si="35">IF(ROUND(H358*0.9,0)=0,"",ROUND(H358*0.9,0))</f>
        <v>1980</v>
      </c>
      <c r="L358" s="374">
        <f t="shared" ref="L358:L373" si="36">IFERROR(ROUND(K358*1.1,0),"")</f>
        <v>2178</v>
      </c>
      <c r="M358" s="376"/>
    </row>
    <row r="359" spans="1:13" ht="19.899999999999999" customHeight="1">
      <c r="A359" s="368"/>
      <c r="B359" s="369"/>
      <c r="C359" s="379">
        <v>24212</v>
      </c>
      <c r="D359" s="380"/>
      <c r="E359" s="381" t="s">
        <v>54</v>
      </c>
      <c r="F359" s="382" t="s">
        <v>751</v>
      </c>
      <c r="G359" s="382" t="s">
        <v>495</v>
      </c>
      <c r="H359" s="383">
        <v>6200</v>
      </c>
      <c r="I359" s="383">
        <f t="shared" si="34"/>
        <v>6820</v>
      </c>
      <c r="J359" s="382"/>
      <c r="K359" s="384">
        <f t="shared" si="35"/>
        <v>5580</v>
      </c>
      <c r="L359" s="383">
        <f t="shared" si="36"/>
        <v>6138</v>
      </c>
      <c r="M359" s="385"/>
    </row>
    <row r="360" spans="1:13" ht="19.899999999999999" customHeight="1">
      <c r="A360" s="377" t="s">
        <v>752</v>
      </c>
      <c r="B360" s="378" t="s">
        <v>372</v>
      </c>
      <c r="C360" s="379">
        <v>24230</v>
      </c>
      <c r="D360" s="380"/>
      <c r="E360" s="381"/>
      <c r="F360" s="382" t="s">
        <v>753</v>
      </c>
      <c r="G360" s="382" t="s">
        <v>754</v>
      </c>
      <c r="H360" s="383">
        <v>1800</v>
      </c>
      <c r="I360" s="383">
        <f t="shared" si="34"/>
        <v>1980</v>
      </c>
      <c r="J360" s="382"/>
      <c r="K360" s="384">
        <f t="shared" si="35"/>
        <v>1620</v>
      </c>
      <c r="L360" s="383">
        <f t="shared" si="36"/>
        <v>1782</v>
      </c>
      <c r="M360" s="385"/>
    </row>
    <row r="361" spans="1:13" ht="19.899999999999999" customHeight="1">
      <c r="A361" s="377" t="s">
        <v>755</v>
      </c>
      <c r="B361" s="378" t="s">
        <v>756</v>
      </c>
      <c r="C361" s="379">
        <v>24250</v>
      </c>
      <c r="D361" s="380"/>
      <c r="E361" s="381"/>
      <c r="F361" s="382" t="s">
        <v>757</v>
      </c>
      <c r="G361" s="382" t="s">
        <v>362</v>
      </c>
      <c r="H361" s="383">
        <v>2300</v>
      </c>
      <c r="I361" s="383">
        <f t="shared" si="34"/>
        <v>2530</v>
      </c>
      <c r="J361" s="382"/>
      <c r="K361" s="384">
        <f t="shared" si="35"/>
        <v>2070</v>
      </c>
      <c r="L361" s="383">
        <f t="shared" si="36"/>
        <v>2277</v>
      </c>
      <c r="M361" s="385"/>
    </row>
    <row r="362" spans="1:13" ht="19.899999999999999" customHeight="1">
      <c r="A362" s="377" t="s">
        <v>758</v>
      </c>
      <c r="B362" s="378" t="s">
        <v>148</v>
      </c>
      <c r="C362" s="386">
        <v>24250</v>
      </c>
      <c r="D362" s="380"/>
      <c r="E362" s="381"/>
      <c r="F362" s="382" t="s">
        <v>757</v>
      </c>
      <c r="G362" s="382" t="s">
        <v>362</v>
      </c>
      <c r="H362" s="383">
        <v>2300</v>
      </c>
      <c r="I362" s="383">
        <f t="shared" si="34"/>
        <v>2530</v>
      </c>
      <c r="J362" s="382"/>
      <c r="K362" s="384">
        <f t="shared" si="35"/>
        <v>2070</v>
      </c>
      <c r="L362" s="383">
        <f t="shared" si="36"/>
        <v>2277</v>
      </c>
      <c r="M362" s="385"/>
    </row>
    <row r="363" spans="1:13" ht="19.899999999999999" customHeight="1">
      <c r="A363" s="377" t="s">
        <v>2164</v>
      </c>
      <c r="B363" s="378" t="s">
        <v>254</v>
      </c>
      <c r="C363" s="379">
        <v>24290</v>
      </c>
      <c r="D363" s="380"/>
      <c r="E363" s="381"/>
      <c r="F363" s="382" t="s">
        <v>466</v>
      </c>
      <c r="G363" s="382" t="s">
        <v>437</v>
      </c>
      <c r="H363" s="383">
        <v>2700</v>
      </c>
      <c r="I363" s="383">
        <f t="shared" si="34"/>
        <v>2970</v>
      </c>
      <c r="J363" s="382"/>
      <c r="K363" s="384">
        <f t="shared" si="35"/>
        <v>2430</v>
      </c>
      <c r="L363" s="383">
        <f t="shared" si="36"/>
        <v>2673</v>
      </c>
      <c r="M363" s="385"/>
    </row>
    <row r="364" spans="1:13" ht="19.899999999999999" customHeight="1">
      <c r="A364" s="377" t="s">
        <v>2165</v>
      </c>
      <c r="B364" s="378" t="s">
        <v>2166</v>
      </c>
      <c r="C364" s="379">
        <v>24300</v>
      </c>
      <c r="D364" s="380"/>
      <c r="E364" s="381"/>
      <c r="F364" s="382" t="s">
        <v>2167</v>
      </c>
      <c r="G364" s="382" t="s">
        <v>2168</v>
      </c>
      <c r="H364" s="383">
        <v>3680</v>
      </c>
      <c r="I364" s="383">
        <f t="shared" si="34"/>
        <v>4048</v>
      </c>
      <c r="J364" s="382" t="s">
        <v>1774</v>
      </c>
      <c r="K364" s="384">
        <f>IF(ROUND(H364*1,0)=0,"",ROUND(H364*1,0))</f>
        <v>3680</v>
      </c>
      <c r="L364" s="383">
        <f t="shared" si="36"/>
        <v>4048</v>
      </c>
      <c r="M364" s="385"/>
    </row>
    <row r="365" spans="1:13" ht="19.899999999999999" customHeight="1">
      <c r="A365" s="377" t="s">
        <v>759</v>
      </c>
      <c r="B365" s="378" t="s">
        <v>375</v>
      </c>
      <c r="C365" s="379">
        <v>24380</v>
      </c>
      <c r="D365" s="380"/>
      <c r="E365" s="381"/>
      <c r="F365" s="382" t="s">
        <v>2169</v>
      </c>
      <c r="G365" s="382" t="s">
        <v>2170</v>
      </c>
      <c r="H365" s="383">
        <v>3700</v>
      </c>
      <c r="I365" s="383">
        <f t="shared" si="34"/>
        <v>4070</v>
      </c>
      <c r="J365" s="382" t="s">
        <v>1774</v>
      </c>
      <c r="K365" s="384">
        <f>IF(ROUND(H365*1,0)=0,"",ROUND(H365*1,0))</f>
        <v>3700</v>
      </c>
      <c r="L365" s="383">
        <f t="shared" si="36"/>
        <v>4070</v>
      </c>
      <c r="M365" s="385"/>
    </row>
    <row r="366" spans="1:13" ht="19.899999999999999" customHeight="1">
      <c r="A366" s="377" t="s">
        <v>760</v>
      </c>
      <c r="B366" s="378" t="s">
        <v>761</v>
      </c>
      <c r="C366" s="379">
        <v>24390</v>
      </c>
      <c r="D366" s="380"/>
      <c r="E366" s="381"/>
      <c r="F366" s="382" t="s">
        <v>762</v>
      </c>
      <c r="G366" s="382" t="s">
        <v>763</v>
      </c>
      <c r="H366" s="383">
        <v>2000</v>
      </c>
      <c r="I366" s="383">
        <f t="shared" si="34"/>
        <v>2200</v>
      </c>
      <c r="J366" s="382"/>
      <c r="K366" s="384">
        <f>IF(ROUND(H366*0.9,0)=0,"",ROUND(H366*0.9,0))</f>
        <v>1800</v>
      </c>
      <c r="L366" s="383">
        <f t="shared" si="36"/>
        <v>1980</v>
      </c>
      <c r="M366" s="385"/>
    </row>
    <row r="367" spans="1:13" ht="19.899999999999999" customHeight="1">
      <c r="A367" s="377" t="s">
        <v>764</v>
      </c>
      <c r="B367" s="378" t="s">
        <v>375</v>
      </c>
      <c r="C367" s="379">
        <v>24400</v>
      </c>
      <c r="D367" s="380"/>
      <c r="E367" s="381"/>
      <c r="F367" s="382" t="s">
        <v>765</v>
      </c>
      <c r="G367" s="382" t="s">
        <v>554</v>
      </c>
      <c r="H367" s="383">
        <v>2200</v>
      </c>
      <c r="I367" s="383">
        <f t="shared" si="34"/>
        <v>2420</v>
      </c>
      <c r="J367" s="382"/>
      <c r="K367" s="384">
        <f>IF(ROUND(H367*0.9,0)=0,"",ROUND(H367*0.9,0))</f>
        <v>1980</v>
      </c>
      <c r="L367" s="383">
        <f t="shared" si="36"/>
        <v>2178</v>
      </c>
      <c r="M367" s="385"/>
    </row>
    <row r="368" spans="1:13" ht="19.899999999999999" customHeight="1">
      <c r="A368" s="377" t="s">
        <v>766</v>
      </c>
      <c r="B368" s="378" t="s">
        <v>292</v>
      </c>
      <c r="C368" s="379">
        <v>24410</v>
      </c>
      <c r="D368" s="380"/>
      <c r="E368" s="381"/>
      <c r="F368" s="382" t="s">
        <v>767</v>
      </c>
      <c r="G368" s="382" t="s">
        <v>768</v>
      </c>
      <c r="H368" s="383">
        <v>2800</v>
      </c>
      <c r="I368" s="383">
        <f t="shared" si="34"/>
        <v>3080</v>
      </c>
      <c r="J368" s="382" t="s">
        <v>1774</v>
      </c>
      <c r="K368" s="384">
        <f>IF(ROUND(H368*1,0)=0,"",ROUND(H368*1,0))</f>
        <v>2800</v>
      </c>
      <c r="L368" s="383">
        <f t="shared" si="36"/>
        <v>3080</v>
      </c>
      <c r="M368" s="385"/>
    </row>
    <row r="369" spans="1:13" ht="19.899999999999999" customHeight="1">
      <c r="A369" s="377" t="s">
        <v>769</v>
      </c>
      <c r="B369" s="378" t="s">
        <v>770</v>
      </c>
      <c r="C369" s="379"/>
      <c r="D369" s="380"/>
      <c r="E369" s="381"/>
      <c r="F369" s="382"/>
      <c r="G369" s="382"/>
      <c r="H369" s="383"/>
      <c r="I369" s="383" t="str">
        <f t="shared" si="34"/>
        <v/>
      </c>
      <c r="J369" s="382"/>
      <c r="K369" s="384" t="str">
        <f>IF(ROUND(H369*0.9,0)=0,"",ROUND(H369*0.9,0))</f>
        <v/>
      </c>
      <c r="L369" s="383" t="str">
        <f t="shared" si="36"/>
        <v/>
      </c>
      <c r="M369" s="385"/>
    </row>
    <row r="370" spans="1:13" ht="19.899999999999999" customHeight="1">
      <c r="A370" s="377" t="s">
        <v>771</v>
      </c>
      <c r="B370" s="378" t="s">
        <v>744</v>
      </c>
      <c r="C370" s="386">
        <v>24130</v>
      </c>
      <c r="D370" s="380"/>
      <c r="E370" s="381"/>
      <c r="F370" s="382" t="s">
        <v>745</v>
      </c>
      <c r="G370" s="382" t="s">
        <v>437</v>
      </c>
      <c r="H370" s="383">
        <v>1600</v>
      </c>
      <c r="I370" s="383">
        <f t="shared" si="34"/>
        <v>1760</v>
      </c>
      <c r="J370" s="382"/>
      <c r="K370" s="384">
        <f>IF(ROUND(H370*0.9,0)=0,"",ROUND(H370*0.9,0))</f>
        <v>1440</v>
      </c>
      <c r="L370" s="383">
        <f t="shared" si="36"/>
        <v>1584</v>
      </c>
      <c r="M370" s="385"/>
    </row>
    <row r="371" spans="1:13" ht="19.899999999999999" customHeight="1">
      <c r="A371" s="377" t="s">
        <v>772</v>
      </c>
      <c r="B371" s="378" t="s">
        <v>148</v>
      </c>
      <c r="C371" s="386">
        <v>24130</v>
      </c>
      <c r="D371" s="380"/>
      <c r="E371" s="381"/>
      <c r="F371" s="382" t="s">
        <v>745</v>
      </c>
      <c r="G371" s="382" t="s">
        <v>437</v>
      </c>
      <c r="H371" s="383">
        <v>1600</v>
      </c>
      <c r="I371" s="383">
        <f t="shared" si="34"/>
        <v>1760</v>
      </c>
      <c r="J371" s="382"/>
      <c r="K371" s="384">
        <f>IF(ROUND(H371*0.9,0)=0,"",ROUND(H371*0.9,0))</f>
        <v>1440</v>
      </c>
      <c r="L371" s="383">
        <f t="shared" si="36"/>
        <v>1584</v>
      </c>
      <c r="M371" s="385"/>
    </row>
    <row r="372" spans="1:13" ht="19.899999999999999" customHeight="1">
      <c r="A372" s="377" t="s">
        <v>773</v>
      </c>
      <c r="B372" s="378" t="s">
        <v>744</v>
      </c>
      <c r="C372" s="386">
        <v>24130</v>
      </c>
      <c r="D372" s="380"/>
      <c r="E372" s="381"/>
      <c r="F372" s="382" t="s">
        <v>745</v>
      </c>
      <c r="G372" s="382" t="s">
        <v>437</v>
      </c>
      <c r="H372" s="383">
        <v>1600</v>
      </c>
      <c r="I372" s="383">
        <f t="shared" si="34"/>
        <v>1760</v>
      </c>
      <c r="J372" s="382"/>
      <c r="K372" s="384">
        <f>IF(ROUND(H372*0.9,0)=0,"",ROUND(H372*0.9,0))</f>
        <v>1440</v>
      </c>
      <c r="L372" s="383">
        <f t="shared" si="36"/>
        <v>1584</v>
      </c>
      <c r="M372" s="385"/>
    </row>
    <row r="373" spans="1:13" ht="19.899999999999999" customHeight="1">
      <c r="A373" s="377" t="s">
        <v>774</v>
      </c>
      <c r="B373" s="378" t="s">
        <v>148</v>
      </c>
      <c r="C373" s="386">
        <v>24130</v>
      </c>
      <c r="D373" s="380"/>
      <c r="E373" s="381"/>
      <c r="F373" s="382" t="s">
        <v>745</v>
      </c>
      <c r="G373" s="382" t="s">
        <v>437</v>
      </c>
      <c r="H373" s="383">
        <v>1600</v>
      </c>
      <c r="I373" s="383">
        <f t="shared" si="34"/>
        <v>1760</v>
      </c>
      <c r="J373" s="382"/>
      <c r="K373" s="384">
        <f>IF(ROUND(H373*0.9,0)=0,"",ROUND(H373*0.9,0))</f>
        <v>1440</v>
      </c>
      <c r="L373" s="383">
        <f t="shared" si="36"/>
        <v>1584</v>
      </c>
      <c r="M373" s="385"/>
    </row>
    <row r="374" spans="1:13" ht="19.899999999999999" customHeight="1" thickBot="1">
      <c r="A374" s="389"/>
      <c r="B374" s="390"/>
      <c r="C374" s="436"/>
      <c r="D374" s="392"/>
      <c r="E374" s="393"/>
      <c r="F374" s="394"/>
      <c r="G374" s="394"/>
      <c r="H374" s="395"/>
      <c r="I374" s="395"/>
      <c r="J374" s="394"/>
      <c r="K374" s="396"/>
      <c r="L374" s="395"/>
      <c r="M374" s="397"/>
    </row>
    <row r="375" spans="1:13" ht="19.899999999999999" customHeight="1" thickTop="1">
      <c r="A375" s="183"/>
      <c r="B375" s="183"/>
      <c r="C375" s="437"/>
    </row>
    <row r="376" spans="1:13" s="60" customFormat="1" ht="20.100000000000001" customHeight="1" thickBot="1">
      <c r="A376" s="56"/>
      <c r="B376" s="56"/>
      <c r="C376" s="101"/>
      <c r="D376" s="56"/>
      <c r="E376" s="52"/>
      <c r="F376" s="56"/>
      <c r="G376" s="56"/>
      <c r="H376" s="53"/>
      <c r="I376" s="53"/>
      <c r="J376" s="56"/>
      <c r="K376" s="56"/>
      <c r="L376" s="53"/>
      <c r="M376" s="56"/>
    </row>
    <row r="377" spans="1:13" s="277" customFormat="1" ht="20.100000000000001" customHeight="1" thickTop="1" thickBot="1">
      <c r="A377" s="796" t="s">
        <v>775</v>
      </c>
      <c r="B377" s="797"/>
      <c r="C377" s="797"/>
      <c r="D377" s="798"/>
      <c r="E377" s="253"/>
      <c r="F377" s="254"/>
      <c r="G377" s="254"/>
      <c r="H377" s="255"/>
      <c r="I377" s="255"/>
      <c r="J377" s="256"/>
      <c r="K377" s="255"/>
      <c r="L377" s="255"/>
      <c r="M377" s="254"/>
    </row>
    <row r="378" spans="1:13" s="277" customFormat="1" ht="20.100000000000001" customHeight="1" thickTop="1" thickBot="1">
      <c r="A378" s="259"/>
      <c r="B378" s="259"/>
      <c r="C378" s="398"/>
      <c r="D378" s="398"/>
      <c r="E378" s="253"/>
      <c r="F378" s="254"/>
      <c r="G378" s="254"/>
      <c r="H378" s="255"/>
      <c r="I378" s="255"/>
      <c r="J378" s="256"/>
      <c r="K378" s="255"/>
      <c r="L378" s="255"/>
      <c r="M378" s="254"/>
    </row>
    <row r="379" spans="1:13" s="258" customFormat="1" ht="20.100000000000001" customHeight="1" thickTop="1" thickBot="1">
      <c r="A379" s="421" t="s">
        <v>1767</v>
      </c>
      <c r="B379" s="722" t="s">
        <v>1768</v>
      </c>
      <c r="C379" s="792" t="s">
        <v>18</v>
      </c>
      <c r="D379" s="792"/>
      <c r="E379" s="422"/>
      <c r="F379" s="722" t="s">
        <v>1769</v>
      </c>
      <c r="G379" s="722" t="s">
        <v>1770</v>
      </c>
      <c r="H379" s="423" t="s">
        <v>21</v>
      </c>
      <c r="I379" s="423" t="s">
        <v>22</v>
      </c>
      <c r="J379" s="424"/>
      <c r="K379" s="423"/>
      <c r="L379" s="423" t="s">
        <v>23</v>
      </c>
      <c r="M379" s="425" t="s">
        <v>1771</v>
      </c>
    </row>
    <row r="380" spans="1:13" ht="19.899999999999999" customHeight="1">
      <c r="A380" s="368" t="s">
        <v>776</v>
      </c>
      <c r="B380" s="369" t="s">
        <v>147</v>
      </c>
      <c r="C380" s="370">
        <v>24510</v>
      </c>
      <c r="D380" s="426"/>
      <c r="E380" s="372"/>
      <c r="F380" s="373" t="s">
        <v>777</v>
      </c>
      <c r="G380" s="373" t="s">
        <v>554</v>
      </c>
      <c r="H380" s="374">
        <v>2200</v>
      </c>
      <c r="I380" s="374">
        <f t="shared" ref="I380:I385" si="37">IF(ROUND(H380*1.1,0)=0,"",ROUND(H380*1.1,0))</f>
        <v>2420</v>
      </c>
      <c r="J380" s="373"/>
      <c r="K380" s="375">
        <f>IF(ROUND(H380*0.9,0)=0,"",ROUND(H380*0.9,0))</f>
        <v>1980</v>
      </c>
      <c r="L380" s="374">
        <f t="shared" ref="L380:L385" si="38">IFERROR(ROUND(K380*1.1,0),"")</f>
        <v>2178</v>
      </c>
      <c r="M380" s="376"/>
    </row>
    <row r="381" spans="1:13" ht="19.899999999999999" customHeight="1">
      <c r="A381" s="377" t="s">
        <v>778</v>
      </c>
      <c r="B381" s="378" t="s">
        <v>756</v>
      </c>
      <c r="C381" s="379">
        <v>24530</v>
      </c>
      <c r="D381" s="380"/>
      <c r="E381" s="381"/>
      <c r="F381" s="382" t="s">
        <v>779</v>
      </c>
      <c r="G381" s="382" t="s">
        <v>554</v>
      </c>
      <c r="H381" s="383">
        <v>2500</v>
      </c>
      <c r="I381" s="383">
        <f t="shared" si="37"/>
        <v>2750</v>
      </c>
      <c r="J381" s="382"/>
      <c r="K381" s="384">
        <f>IF(ROUND(H381*0.9,0)=0,"",ROUND(H381*0.9,0))</f>
        <v>2250</v>
      </c>
      <c r="L381" s="383">
        <f t="shared" si="38"/>
        <v>2475</v>
      </c>
      <c r="M381" s="385"/>
    </row>
    <row r="382" spans="1:13" ht="19.899999999999999" customHeight="1">
      <c r="A382" s="377" t="s">
        <v>780</v>
      </c>
      <c r="B382" s="378" t="s">
        <v>781</v>
      </c>
      <c r="C382" s="386">
        <v>24530</v>
      </c>
      <c r="D382" s="380"/>
      <c r="E382" s="381"/>
      <c r="F382" s="382" t="s">
        <v>779</v>
      </c>
      <c r="G382" s="382" t="s">
        <v>554</v>
      </c>
      <c r="H382" s="383">
        <v>2500</v>
      </c>
      <c r="I382" s="383">
        <f t="shared" si="37"/>
        <v>2750</v>
      </c>
      <c r="J382" s="382"/>
      <c r="K382" s="384">
        <f>IF(ROUND(H382*0.9,0)=0,"",ROUND(H382*0.9,0))</f>
        <v>2250</v>
      </c>
      <c r="L382" s="383">
        <f t="shared" si="38"/>
        <v>2475</v>
      </c>
      <c r="M382" s="385"/>
    </row>
    <row r="383" spans="1:13" ht="19.899999999999999" customHeight="1">
      <c r="A383" s="377" t="s">
        <v>782</v>
      </c>
      <c r="B383" s="378" t="s">
        <v>761</v>
      </c>
      <c r="C383" s="379">
        <v>24550</v>
      </c>
      <c r="D383" s="380"/>
      <c r="E383" s="381"/>
      <c r="F383" s="382" t="s">
        <v>783</v>
      </c>
      <c r="G383" s="382" t="s">
        <v>467</v>
      </c>
      <c r="H383" s="383">
        <v>2100</v>
      </c>
      <c r="I383" s="383">
        <f t="shared" si="37"/>
        <v>2310</v>
      </c>
      <c r="J383" s="382"/>
      <c r="K383" s="384">
        <f>IF(ROUND(H383*0.9,0)=0,"",ROUND(H383*0.9,0))</f>
        <v>1890</v>
      </c>
      <c r="L383" s="383">
        <f t="shared" si="38"/>
        <v>2079</v>
      </c>
      <c r="M383" s="385"/>
    </row>
    <row r="384" spans="1:13" ht="19.899999999999999" customHeight="1">
      <c r="A384" s="377" t="s">
        <v>2171</v>
      </c>
      <c r="B384" s="378" t="s">
        <v>254</v>
      </c>
      <c r="C384" s="379">
        <v>24580</v>
      </c>
      <c r="D384" s="380"/>
      <c r="E384" s="381"/>
      <c r="F384" s="382" t="s">
        <v>784</v>
      </c>
      <c r="G384" s="382" t="s">
        <v>437</v>
      </c>
      <c r="H384" s="383">
        <v>2850</v>
      </c>
      <c r="I384" s="383">
        <f t="shared" si="37"/>
        <v>3135</v>
      </c>
      <c r="J384" s="382"/>
      <c r="K384" s="384">
        <f>IF(ROUND(H384*0.9,0)=0,"",ROUND(H384*0.9,0))</f>
        <v>2565</v>
      </c>
      <c r="L384" s="383">
        <f t="shared" si="38"/>
        <v>2822</v>
      </c>
      <c r="M384" s="385"/>
    </row>
    <row r="385" spans="1:13" ht="19.899999999999999" customHeight="1">
      <c r="A385" s="377" t="s">
        <v>2172</v>
      </c>
      <c r="B385" s="378" t="s">
        <v>254</v>
      </c>
      <c r="C385" s="379">
        <v>24600</v>
      </c>
      <c r="D385" s="380"/>
      <c r="E385" s="381"/>
      <c r="F385" s="382" t="s">
        <v>785</v>
      </c>
      <c r="G385" s="382" t="s">
        <v>786</v>
      </c>
      <c r="H385" s="383">
        <v>3440</v>
      </c>
      <c r="I385" s="383">
        <f t="shared" si="37"/>
        <v>3784</v>
      </c>
      <c r="J385" s="382" t="s">
        <v>1774</v>
      </c>
      <c r="K385" s="384">
        <f>IF(ROUND(H385*1,0)=0,"",ROUND(H385*1,0))</f>
        <v>3440</v>
      </c>
      <c r="L385" s="383">
        <f t="shared" si="38"/>
        <v>3784</v>
      </c>
      <c r="M385" s="385"/>
    </row>
    <row r="386" spans="1:13" ht="19.899999999999999" customHeight="1" thickBot="1">
      <c r="A386" s="389"/>
      <c r="B386" s="390"/>
      <c r="C386" s="391"/>
      <c r="D386" s="392"/>
      <c r="E386" s="393"/>
      <c r="F386" s="394"/>
      <c r="G386" s="394"/>
      <c r="H386" s="395"/>
      <c r="I386" s="395"/>
      <c r="J386" s="394"/>
      <c r="K386" s="396"/>
      <c r="L386" s="395"/>
      <c r="M386" s="397"/>
    </row>
    <row r="387" spans="1:13" ht="19.899999999999999" customHeight="1" thickTop="1">
      <c r="A387" s="183"/>
      <c r="B387" s="183"/>
    </row>
    <row r="388" spans="1:13" s="60" customFormat="1" ht="20.100000000000001" customHeight="1">
      <c r="A388" s="56"/>
      <c r="B388" s="56"/>
      <c r="C388" s="101"/>
      <c r="D388" s="56"/>
      <c r="E388" s="52"/>
      <c r="F388" s="56"/>
      <c r="G388" s="56"/>
      <c r="H388" s="53"/>
      <c r="I388" s="53"/>
      <c r="J388" s="56"/>
      <c r="K388" s="56"/>
      <c r="L388" s="53"/>
      <c r="M388" s="56"/>
    </row>
    <row r="389" spans="1:13" s="277" customFormat="1" ht="20.100000000000001" customHeight="1" thickBot="1">
      <c r="A389" s="799" t="s">
        <v>787</v>
      </c>
      <c r="B389" s="800"/>
      <c r="C389" s="800"/>
      <c r="D389" s="801"/>
      <c r="E389" s="253"/>
      <c r="F389" s="254"/>
      <c r="G389" s="254"/>
      <c r="H389" s="255"/>
      <c r="I389" s="255"/>
      <c r="J389" s="256"/>
      <c r="K389" s="255"/>
      <c r="L389" s="255"/>
      <c r="M389" s="254"/>
    </row>
    <row r="390" spans="1:13" s="277" customFormat="1" ht="20.100000000000001" customHeight="1" thickTop="1" thickBot="1">
      <c r="A390" s="259"/>
      <c r="B390" s="259"/>
      <c r="C390" s="398"/>
      <c r="D390" s="398"/>
      <c r="E390" s="253"/>
      <c r="F390" s="254"/>
      <c r="G390" s="254"/>
      <c r="H390" s="255"/>
      <c r="I390" s="255"/>
      <c r="J390" s="256"/>
      <c r="K390" s="255"/>
      <c r="L390" s="255"/>
      <c r="M390" s="254"/>
    </row>
    <row r="391" spans="1:13" s="258" customFormat="1" ht="20.100000000000001" customHeight="1" thickTop="1" thickBot="1">
      <c r="A391" s="421" t="s">
        <v>1767</v>
      </c>
      <c r="B391" s="722" t="s">
        <v>1768</v>
      </c>
      <c r="C391" s="792" t="s">
        <v>18</v>
      </c>
      <c r="D391" s="792"/>
      <c r="E391" s="422"/>
      <c r="F391" s="722" t="s">
        <v>1769</v>
      </c>
      <c r="G391" s="722" t="s">
        <v>1770</v>
      </c>
      <c r="H391" s="423" t="s">
        <v>21</v>
      </c>
      <c r="I391" s="423" t="s">
        <v>22</v>
      </c>
      <c r="J391" s="424"/>
      <c r="K391" s="423"/>
      <c r="L391" s="423" t="s">
        <v>23</v>
      </c>
      <c r="M391" s="425" t="s">
        <v>1771</v>
      </c>
    </row>
    <row r="392" spans="1:13" ht="19.899999999999999" customHeight="1">
      <c r="A392" s="368" t="s">
        <v>2173</v>
      </c>
      <c r="B392" s="369" t="s">
        <v>254</v>
      </c>
      <c r="C392" s="370">
        <v>24710</v>
      </c>
      <c r="D392" s="426"/>
      <c r="E392" s="372"/>
      <c r="F392" s="373" t="s">
        <v>2174</v>
      </c>
      <c r="G392" s="373" t="s">
        <v>2175</v>
      </c>
      <c r="H392" s="374">
        <v>4700</v>
      </c>
      <c r="I392" s="374">
        <f>IF(ROUND(H392*1.1,0)=0,"",ROUND(H392*1.1,0))</f>
        <v>5170</v>
      </c>
      <c r="J392" s="373" t="s">
        <v>1774</v>
      </c>
      <c r="K392" s="375">
        <f>IF(ROUND(H392*1,0)=0,"",ROUND(H392*1,0))</f>
        <v>4700</v>
      </c>
      <c r="L392" s="374">
        <f>IFERROR(ROUND(K392*1.1,0),"")</f>
        <v>5170</v>
      </c>
      <c r="M392" s="376"/>
    </row>
    <row r="393" spans="1:13" ht="19.899999999999999" customHeight="1" thickBot="1">
      <c r="A393" s="389"/>
      <c r="B393" s="390"/>
      <c r="C393" s="391"/>
      <c r="D393" s="392"/>
      <c r="E393" s="393"/>
      <c r="F393" s="394"/>
      <c r="G393" s="394"/>
      <c r="H393" s="395"/>
      <c r="I393" s="395"/>
      <c r="J393" s="394"/>
      <c r="K393" s="396"/>
      <c r="L393" s="395"/>
      <c r="M393" s="397"/>
    </row>
    <row r="394" spans="1:13" ht="19.899999999999999" customHeight="1" thickTop="1">
      <c r="A394" s="183"/>
      <c r="B394" s="183"/>
    </row>
    <row r="395" spans="1:13" s="60" customFormat="1" ht="20.100000000000001" customHeight="1">
      <c r="A395" s="56"/>
      <c r="B395" s="56"/>
      <c r="C395" s="101"/>
      <c r="D395" s="56"/>
      <c r="E395" s="52"/>
      <c r="F395" s="56"/>
      <c r="G395" s="56"/>
      <c r="H395" s="53"/>
      <c r="I395" s="53"/>
      <c r="J395" s="56"/>
      <c r="K395" s="56"/>
      <c r="L395" s="53"/>
      <c r="M395" s="56"/>
    </row>
    <row r="396" spans="1:13" s="277" customFormat="1" ht="20.100000000000001" customHeight="1" thickBot="1">
      <c r="A396" s="799" t="s">
        <v>788</v>
      </c>
      <c r="B396" s="800"/>
      <c r="C396" s="800"/>
      <c r="D396" s="801"/>
      <c r="E396" s="253"/>
      <c r="F396" s="254"/>
      <c r="G396" s="254"/>
      <c r="H396" s="255"/>
      <c r="I396" s="255"/>
      <c r="J396" s="256"/>
      <c r="K396" s="255"/>
      <c r="L396" s="255"/>
      <c r="M396" s="254"/>
    </row>
    <row r="397" spans="1:13" s="277" customFormat="1" ht="20.100000000000001" customHeight="1" thickTop="1" thickBot="1">
      <c r="A397" s="259"/>
      <c r="B397" s="259"/>
      <c r="C397" s="398"/>
      <c r="D397" s="398"/>
      <c r="E397" s="253"/>
      <c r="F397" s="254"/>
      <c r="G397" s="254"/>
      <c r="H397" s="255"/>
      <c r="I397" s="255"/>
      <c r="J397" s="256"/>
      <c r="K397" s="255"/>
      <c r="L397" s="255"/>
      <c r="M397" s="254"/>
    </row>
    <row r="398" spans="1:13" s="258" customFormat="1" ht="20.100000000000001" customHeight="1" thickTop="1" thickBot="1">
      <c r="A398" s="421" t="s">
        <v>1767</v>
      </c>
      <c r="B398" s="722" t="s">
        <v>1768</v>
      </c>
      <c r="C398" s="792" t="s">
        <v>18</v>
      </c>
      <c r="D398" s="792"/>
      <c r="E398" s="422"/>
      <c r="F398" s="722" t="s">
        <v>1769</v>
      </c>
      <c r="G398" s="722" t="s">
        <v>1770</v>
      </c>
      <c r="H398" s="423" t="s">
        <v>21</v>
      </c>
      <c r="I398" s="423" t="s">
        <v>22</v>
      </c>
      <c r="J398" s="424"/>
      <c r="K398" s="423"/>
      <c r="L398" s="423" t="s">
        <v>23</v>
      </c>
      <c r="M398" s="425" t="s">
        <v>1771</v>
      </c>
    </row>
    <row r="399" spans="1:13" ht="19.899999999999999" customHeight="1">
      <c r="A399" s="417" t="s">
        <v>641</v>
      </c>
      <c r="B399" s="418" t="s">
        <v>756</v>
      </c>
      <c r="C399" s="370">
        <v>24811</v>
      </c>
      <c r="D399" s="426"/>
      <c r="E399" s="372"/>
      <c r="F399" s="373" t="s">
        <v>789</v>
      </c>
      <c r="G399" s="373" t="s">
        <v>790</v>
      </c>
      <c r="H399" s="374">
        <v>2000</v>
      </c>
      <c r="I399" s="374">
        <f>IF(ROUND(H399*1.1,0)=0,"",ROUND(H399*1.1,0))</f>
        <v>2200</v>
      </c>
      <c r="J399" s="373"/>
      <c r="K399" s="375">
        <f>IF(ROUND(H399*0.9,0)=0,"",ROUND(H399*0.9,0))</f>
        <v>1800</v>
      </c>
      <c r="L399" s="374">
        <f>IFERROR(ROUND(K399*1.1,0),"")</f>
        <v>1980</v>
      </c>
      <c r="M399" s="376"/>
    </row>
    <row r="400" spans="1:13" ht="19.899999999999999" customHeight="1">
      <c r="A400" s="368"/>
      <c r="B400" s="369"/>
      <c r="C400" s="379">
        <v>24812</v>
      </c>
      <c r="D400" s="380"/>
      <c r="E400" s="381" t="s">
        <v>54</v>
      </c>
      <c r="F400" s="382" t="s">
        <v>791</v>
      </c>
      <c r="G400" s="382" t="s">
        <v>792</v>
      </c>
      <c r="H400" s="383">
        <v>3600</v>
      </c>
      <c r="I400" s="383">
        <f>IF(ROUND(H400*1.1,0)=0,"",ROUND(H400*1.1,0))</f>
        <v>3960</v>
      </c>
      <c r="J400" s="382"/>
      <c r="K400" s="384">
        <f>IF(ROUND(H400*0.9,0)=0,"",ROUND(H400*0.9,0))</f>
        <v>3240</v>
      </c>
      <c r="L400" s="383">
        <f>IFERROR(ROUND(K400*1.1,0),"")</f>
        <v>3564</v>
      </c>
      <c r="M400" s="385"/>
    </row>
    <row r="401" spans="1:13" ht="19.899999999999999" customHeight="1" thickBot="1">
      <c r="A401" s="389"/>
      <c r="B401" s="390"/>
      <c r="C401" s="391"/>
      <c r="D401" s="392"/>
      <c r="E401" s="393"/>
      <c r="F401" s="394"/>
      <c r="G401" s="394"/>
      <c r="H401" s="395"/>
      <c r="I401" s="395"/>
      <c r="J401" s="394"/>
      <c r="K401" s="396"/>
      <c r="L401" s="395"/>
      <c r="M401" s="397"/>
    </row>
    <row r="402" spans="1:13" ht="19.899999999999999" customHeight="1" thickTop="1">
      <c r="A402" s="183"/>
      <c r="B402" s="183"/>
    </row>
    <row r="403" spans="1:13" s="60" customFormat="1" ht="20.100000000000001" customHeight="1">
      <c r="A403" s="56"/>
      <c r="B403" s="56"/>
      <c r="C403" s="101"/>
      <c r="D403" s="56"/>
      <c r="E403" s="52"/>
      <c r="F403" s="56"/>
      <c r="G403" s="56"/>
      <c r="H403" s="53"/>
      <c r="I403" s="53"/>
      <c r="J403" s="56"/>
      <c r="K403" s="56"/>
      <c r="L403" s="53"/>
      <c r="M403" s="56"/>
    </row>
    <row r="404" spans="1:13" s="277" customFormat="1" ht="20.100000000000001" customHeight="1" thickBot="1">
      <c r="A404" s="799" t="s">
        <v>793</v>
      </c>
      <c r="B404" s="800"/>
      <c r="C404" s="800"/>
      <c r="D404" s="801"/>
      <c r="E404" s="253"/>
      <c r="F404" s="254"/>
      <c r="G404" s="254"/>
      <c r="H404" s="255"/>
      <c r="I404" s="255"/>
      <c r="J404" s="256"/>
      <c r="K404" s="255"/>
      <c r="L404" s="255"/>
      <c r="M404" s="254"/>
    </row>
    <row r="405" spans="1:13" s="277" customFormat="1" ht="20.100000000000001" customHeight="1" thickTop="1" thickBot="1">
      <c r="A405" s="259"/>
      <c r="B405" s="259"/>
      <c r="C405" s="398"/>
      <c r="D405" s="398"/>
      <c r="E405" s="253"/>
      <c r="F405" s="254"/>
      <c r="G405" s="254"/>
      <c r="H405" s="255"/>
      <c r="I405" s="255"/>
      <c r="J405" s="256"/>
      <c r="K405" s="255"/>
      <c r="L405" s="255"/>
      <c r="M405" s="254"/>
    </row>
    <row r="406" spans="1:13" s="258" customFormat="1" ht="20.100000000000001" customHeight="1" thickTop="1" thickBot="1">
      <c r="A406" s="421" t="s">
        <v>1767</v>
      </c>
      <c r="B406" s="722" t="s">
        <v>1768</v>
      </c>
      <c r="C406" s="792" t="s">
        <v>18</v>
      </c>
      <c r="D406" s="792"/>
      <c r="E406" s="422"/>
      <c r="F406" s="722" t="s">
        <v>1769</v>
      </c>
      <c r="G406" s="722" t="s">
        <v>1770</v>
      </c>
      <c r="H406" s="423" t="s">
        <v>21</v>
      </c>
      <c r="I406" s="423" t="s">
        <v>22</v>
      </c>
      <c r="J406" s="424"/>
      <c r="K406" s="423"/>
      <c r="L406" s="423" t="s">
        <v>23</v>
      </c>
      <c r="M406" s="425" t="s">
        <v>1771</v>
      </c>
    </row>
    <row r="407" spans="1:13" ht="19.899999999999999" customHeight="1">
      <c r="A407" s="417" t="s">
        <v>648</v>
      </c>
      <c r="B407" s="418" t="s">
        <v>756</v>
      </c>
      <c r="C407" s="435">
        <v>24811</v>
      </c>
      <c r="D407" s="426"/>
      <c r="E407" s="372"/>
      <c r="F407" s="373" t="s">
        <v>789</v>
      </c>
      <c r="G407" s="373" t="s">
        <v>790</v>
      </c>
      <c r="H407" s="374">
        <v>2000</v>
      </c>
      <c r="I407" s="374">
        <f>IF(ROUND(H407*1.1,0)=0,"",ROUND(H407*1.1,0))</f>
        <v>2200</v>
      </c>
      <c r="J407" s="373"/>
      <c r="K407" s="375">
        <f>IF(ROUND(H407*0.9,0)=0,"",ROUND(H407*0.9,0))</f>
        <v>1800</v>
      </c>
      <c r="L407" s="374">
        <f>IFERROR(ROUND(K407*1.1,0),"")</f>
        <v>1980</v>
      </c>
      <c r="M407" s="376"/>
    </row>
    <row r="408" spans="1:13" ht="19.899999999999999" customHeight="1">
      <c r="A408" s="368"/>
      <c r="B408" s="369"/>
      <c r="C408" s="386">
        <v>24812</v>
      </c>
      <c r="D408" s="380"/>
      <c r="E408" s="381" t="s">
        <v>54</v>
      </c>
      <c r="F408" s="382" t="s">
        <v>791</v>
      </c>
      <c r="G408" s="382" t="s">
        <v>792</v>
      </c>
      <c r="H408" s="383">
        <v>3600</v>
      </c>
      <c r="I408" s="383">
        <f>IF(ROUND(H408*1.1,0)=0,"",ROUND(H408*1.1,0))</f>
        <v>3960</v>
      </c>
      <c r="J408" s="382"/>
      <c r="K408" s="384">
        <f>IF(ROUND(H408*0.9,0)=0,"",ROUND(H408*0.9,0))</f>
        <v>3240</v>
      </c>
      <c r="L408" s="383">
        <f>IFERROR(ROUND(K408*1.1,0),"")</f>
        <v>3564</v>
      </c>
      <c r="M408" s="385"/>
    </row>
    <row r="409" spans="1:13" ht="19.899999999999999" customHeight="1" thickBot="1">
      <c r="A409" s="389"/>
      <c r="B409" s="390"/>
      <c r="C409" s="436"/>
      <c r="D409" s="392"/>
      <c r="E409" s="393"/>
      <c r="F409" s="394"/>
      <c r="G409" s="394"/>
      <c r="H409" s="395"/>
      <c r="I409" s="395"/>
      <c r="J409" s="394"/>
      <c r="K409" s="396"/>
      <c r="L409" s="395"/>
      <c r="M409" s="397"/>
    </row>
    <row r="410" spans="1:13" ht="19.899999999999999" customHeight="1" thickTop="1">
      <c r="A410" s="183"/>
      <c r="B410" s="183"/>
      <c r="C410" s="437"/>
    </row>
    <row r="411" spans="1:13" ht="19.899999999999999" customHeight="1">
      <c r="A411" s="183"/>
      <c r="B411" s="183"/>
      <c r="C411" s="437"/>
    </row>
    <row r="412" spans="1:13" s="60" customFormat="1" ht="20.100000000000001" customHeight="1" thickBot="1">
      <c r="A412" s="56"/>
      <c r="B412" s="56"/>
      <c r="C412" s="101"/>
      <c r="D412" s="56"/>
      <c r="E412" s="52"/>
      <c r="F412" s="56"/>
      <c r="G412" s="56"/>
      <c r="H412" s="53"/>
      <c r="I412" s="53"/>
      <c r="J412" s="56"/>
      <c r="K412" s="56"/>
      <c r="L412" s="53"/>
      <c r="M412" s="56"/>
    </row>
    <row r="413" spans="1:13" s="60" customFormat="1" ht="20.100000000000001" customHeight="1" thickTop="1" thickBot="1">
      <c r="A413" s="793" t="s">
        <v>794</v>
      </c>
      <c r="B413" s="794"/>
      <c r="C413" s="794"/>
      <c r="D413" s="794"/>
      <c r="E413" s="794"/>
      <c r="F413" s="795"/>
      <c r="G413" s="56"/>
      <c r="H413" s="53"/>
      <c r="I413" s="53"/>
      <c r="J413" s="56"/>
      <c r="K413" s="56"/>
      <c r="L413" s="53"/>
      <c r="M413" s="56"/>
    </row>
    <row r="414" spans="1:13" s="60" customFormat="1" ht="20.100000000000001" customHeight="1" thickTop="1">
      <c r="A414" s="56"/>
      <c r="B414" s="56"/>
      <c r="C414" s="101"/>
      <c r="D414" s="56"/>
      <c r="E414" s="52"/>
      <c r="F414" s="56"/>
      <c r="G414" s="56"/>
      <c r="H414" s="53"/>
      <c r="I414" s="53"/>
      <c r="J414" s="56"/>
      <c r="K414" s="56"/>
      <c r="L414" s="53"/>
      <c r="M414" s="56"/>
    </row>
    <row r="415" spans="1:13" s="277" customFormat="1" ht="20.100000000000001" customHeight="1" thickBot="1">
      <c r="A415" s="799" t="s">
        <v>795</v>
      </c>
      <c r="B415" s="800"/>
      <c r="C415" s="800"/>
      <c r="D415" s="801"/>
      <c r="E415" s="253"/>
      <c r="F415" s="254"/>
      <c r="G415" s="254"/>
      <c r="H415" s="255"/>
      <c r="I415" s="255"/>
      <c r="J415" s="256"/>
      <c r="K415" s="255"/>
      <c r="L415" s="255"/>
      <c r="M415" s="254"/>
    </row>
    <row r="416" spans="1:13" s="277" customFormat="1" ht="15.75" customHeight="1" thickTop="1" thickBot="1">
      <c r="A416" s="259"/>
      <c r="B416" s="259"/>
      <c r="C416" s="398"/>
      <c r="D416" s="398"/>
      <c r="E416" s="253"/>
      <c r="F416" s="254"/>
      <c r="G416" s="254"/>
      <c r="H416" s="255"/>
      <c r="I416" s="255"/>
      <c r="J416" s="256"/>
      <c r="K416" s="255"/>
      <c r="L416" s="255"/>
      <c r="M416" s="254"/>
    </row>
    <row r="417" spans="1:13" s="258" customFormat="1" ht="20.100000000000001" customHeight="1" thickTop="1" thickBot="1">
      <c r="A417" s="421" t="s">
        <v>1767</v>
      </c>
      <c r="B417" s="722" t="s">
        <v>1768</v>
      </c>
      <c r="C417" s="792" t="s">
        <v>18</v>
      </c>
      <c r="D417" s="792"/>
      <c r="E417" s="422"/>
      <c r="F417" s="722" t="s">
        <v>1769</v>
      </c>
      <c r="G417" s="722" t="s">
        <v>1770</v>
      </c>
      <c r="H417" s="423" t="s">
        <v>21</v>
      </c>
      <c r="I417" s="423" t="s">
        <v>22</v>
      </c>
      <c r="J417" s="424"/>
      <c r="K417" s="423"/>
      <c r="L417" s="423" t="s">
        <v>23</v>
      </c>
      <c r="M417" s="425" t="s">
        <v>1771</v>
      </c>
    </row>
    <row r="418" spans="1:13" ht="19.899999999999999" customHeight="1">
      <c r="A418" s="368" t="s">
        <v>796</v>
      </c>
      <c r="B418" s="369" t="s">
        <v>152</v>
      </c>
      <c r="C418" s="370">
        <v>25010</v>
      </c>
      <c r="D418" s="426"/>
      <c r="E418" s="372"/>
      <c r="F418" s="438" t="s">
        <v>797</v>
      </c>
      <c r="G418" s="373" t="s">
        <v>154</v>
      </c>
      <c r="H418" s="374">
        <v>2400</v>
      </c>
      <c r="I418" s="374">
        <f t="shared" ref="I418:I423" si="39">IF(ROUND(H418*1.1,0)=0,"",ROUND(H418*1.1,0))</f>
        <v>2640</v>
      </c>
      <c r="J418" s="373"/>
      <c r="K418" s="375">
        <f t="shared" ref="K418:K423" si="40">IF(ROUND(H418*0.9,0)=0,"",ROUND(H418*0.9,0))</f>
        <v>2160</v>
      </c>
      <c r="L418" s="374">
        <f t="shared" ref="L418:L423" si="41">IFERROR(ROUND(K418*1.1,0),"")</f>
        <v>2376</v>
      </c>
      <c r="M418" s="376"/>
    </row>
    <row r="419" spans="1:13" ht="19.899999999999999" customHeight="1">
      <c r="A419" s="377" t="s">
        <v>798</v>
      </c>
      <c r="B419" s="378" t="s">
        <v>460</v>
      </c>
      <c r="C419" s="379">
        <v>25050</v>
      </c>
      <c r="D419" s="380"/>
      <c r="E419" s="381"/>
      <c r="F419" s="382" t="s">
        <v>461</v>
      </c>
      <c r="G419" s="382" t="s">
        <v>462</v>
      </c>
      <c r="H419" s="383">
        <v>1500</v>
      </c>
      <c r="I419" s="383">
        <f t="shared" si="39"/>
        <v>1650</v>
      </c>
      <c r="J419" s="382"/>
      <c r="K419" s="384">
        <f t="shared" si="40"/>
        <v>1350</v>
      </c>
      <c r="L419" s="383">
        <f t="shared" si="41"/>
        <v>1485</v>
      </c>
      <c r="M419" s="385"/>
    </row>
    <row r="420" spans="1:13" ht="19.899999999999999" customHeight="1">
      <c r="A420" s="377" t="s">
        <v>799</v>
      </c>
      <c r="B420" s="378" t="s">
        <v>800</v>
      </c>
      <c r="C420" s="379">
        <v>25060</v>
      </c>
      <c r="D420" s="380"/>
      <c r="E420" s="381"/>
      <c r="F420" s="382"/>
      <c r="G420" s="382"/>
      <c r="H420" s="383"/>
      <c r="I420" s="383" t="str">
        <f t="shared" si="39"/>
        <v/>
      </c>
      <c r="J420" s="382"/>
      <c r="K420" s="384" t="str">
        <f t="shared" si="40"/>
        <v/>
      </c>
      <c r="L420" s="383" t="str">
        <f t="shared" si="41"/>
        <v/>
      </c>
      <c r="M420" s="385"/>
    </row>
    <row r="421" spans="1:13" ht="19.899999999999999" customHeight="1">
      <c r="A421" s="377" t="s">
        <v>801</v>
      </c>
      <c r="B421" s="378" t="s">
        <v>802</v>
      </c>
      <c r="C421" s="379">
        <v>25070</v>
      </c>
      <c r="D421" s="380"/>
      <c r="E421" s="381"/>
      <c r="F421" s="382"/>
      <c r="G421" s="382"/>
      <c r="H421" s="383"/>
      <c r="I421" s="383" t="str">
        <f t="shared" si="39"/>
        <v/>
      </c>
      <c r="J421" s="382"/>
      <c r="K421" s="384" t="str">
        <f t="shared" si="40"/>
        <v/>
      </c>
      <c r="L421" s="383" t="str">
        <f t="shared" si="41"/>
        <v/>
      </c>
      <c r="M421" s="385"/>
    </row>
    <row r="422" spans="1:13" ht="19.899999999999999" customHeight="1">
      <c r="A422" s="377" t="s">
        <v>803</v>
      </c>
      <c r="B422" s="378" t="s">
        <v>804</v>
      </c>
      <c r="C422" s="379">
        <v>25080</v>
      </c>
      <c r="D422" s="380"/>
      <c r="E422" s="381"/>
      <c r="F422" s="382"/>
      <c r="G422" s="382"/>
      <c r="H422" s="383"/>
      <c r="I422" s="383" t="str">
        <f t="shared" si="39"/>
        <v/>
      </c>
      <c r="J422" s="382"/>
      <c r="K422" s="384" t="str">
        <f t="shared" si="40"/>
        <v/>
      </c>
      <c r="L422" s="383" t="str">
        <f t="shared" si="41"/>
        <v/>
      </c>
      <c r="M422" s="385"/>
    </row>
    <row r="423" spans="1:13" ht="19.899999999999999" customHeight="1">
      <c r="A423" s="377" t="s">
        <v>805</v>
      </c>
      <c r="B423" s="378" t="s">
        <v>152</v>
      </c>
      <c r="C423" s="379">
        <v>25150</v>
      </c>
      <c r="D423" s="380"/>
      <c r="E423" s="381"/>
      <c r="F423" s="382" t="s">
        <v>806</v>
      </c>
      <c r="G423" s="382" t="s">
        <v>154</v>
      </c>
      <c r="H423" s="383">
        <v>2300</v>
      </c>
      <c r="I423" s="383">
        <f t="shared" si="39"/>
        <v>2530</v>
      </c>
      <c r="J423" s="382"/>
      <c r="K423" s="384">
        <f t="shared" si="40"/>
        <v>2070</v>
      </c>
      <c r="L423" s="383">
        <f t="shared" si="41"/>
        <v>2277</v>
      </c>
      <c r="M423" s="385"/>
    </row>
    <row r="424" spans="1:13" ht="19.899999999999999" customHeight="1" thickBot="1">
      <c r="A424" s="389"/>
      <c r="B424" s="390"/>
      <c r="C424" s="391"/>
      <c r="D424" s="392"/>
      <c r="E424" s="393"/>
      <c r="F424" s="394"/>
      <c r="G424" s="394"/>
      <c r="H424" s="395"/>
      <c r="I424" s="395"/>
      <c r="J424" s="394"/>
      <c r="K424" s="396"/>
      <c r="L424" s="395"/>
      <c r="M424" s="397"/>
    </row>
    <row r="425" spans="1:13" ht="19.899999999999999" customHeight="1" thickTop="1">
      <c r="A425" s="183"/>
      <c r="B425" s="183"/>
    </row>
    <row r="426" spans="1:13" s="60" customFormat="1" ht="20.100000000000001" customHeight="1">
      <c r="A426" s="56"/>
      <c r="B426" s="56"/>
      <c r="C426" s="101"/>
      <c r="D426" s="56"/>
      <c r="E426" s="52"/>
      <c r="F426" s="56"/>
      <c r="G426" s="56"/>
      <c r="H426" s="53"/>
      <c r="I426" s="53"/>
      <c r="J426" s="56"/>
      <c r="K426" s="56"/>
      <c r="L426" s="53"/>
      <c r="M426" s="56"/>
    </row>
    <row r="427" spans="1:13" s="277" customFormat="1" ht="20.100000000000001" customHeight="1" thickBot="1">
      <c r="A427" s="799" t="s">
        <v>807</v>
      </c>
      <c r="B427" s="800"/>
      <c r="C427" s="800"/>
      <c r="D427" s="801"/>
      <c r="E427" s="253"/>
      <c r="F427" s="254"/>
      <c r="G427" s="254"/>
      <c r="H427" s="255"/>
      <c r="I427" s="255"/>
      <c r="J427" s="256"/>
      <c r="K427" s="255"/>
      <c r="L427" s="255"/>
      <c r="M427" s="254"/>
    </row>
    <row r="428" spans="1:13" s="277" customFormat="1" ht="20.100000000000001" customHeight="1" thickTop="1" thickBot="1">
      <c r="A428" s="259"/>
      <c r="B428" s="259"/>
      <c r="C428" s="398"/>
      <c r="D428" s="398"/>
      <c r="E428" s="253"/>
      <c r="F428" s="254"/>
      <c r="G428" s="254"/>
      <c r="H428" s="255"/>
      <c r="I428" s="255"/>
      <c r="J428" s="256"/>
      <c r="K428" s="255"/>
      <c r="L428" s="255"/>
      <c r="M428" s="254"/>
    </row>
    <row r="429" spans="1:13" s="258" customFormat="1" ht="20.100000000000001" customHeight="1" thickTop="1" thickBot="1">
      <c r="A429" s="421" t="s">
        <v>1767</v>
      </c>
      <c r="B429" s="722" t="s">
        <v>1768</v>
      </c>
      <c r="C429" s="792" t="s">
        <v>18</v>
      </c>
      <c r="D429" s="792"/>
      <c r="E429" s="422"/>
      <c r="F429" s="722" t="s">
        <v>1769</v>
      </c>
      <c r="G429" s="722" t="s">
        <v>1770</v>
      </c>
      <c r="H429" s="423" t="s">
        <v>21</v>
      </c>
      <c r="I429" s="423" t="s">
        <v>22</v>
      </c>
      <c r="J429" s="424"/>
      <c r="K429" s="423"/>
      <c r="L429" s="423" t="s">
        <v>23</v>
      </c>
      <c r="M429" s="425" t="s">
        <v>1771</v>
      </c>
    </row>
    <row r="430" spans="1:13" ht="19.899999999999999" customHeight="1">
      <c r="A430" s="368" t="s">
        <v>808</v>
      </c>
      <c r="B430" s="369" t="s">
        <v>152</v>
      </c>
      <c r="C430" s="370">
        <v>25320</v>
      </c>
      <c r="D430" s="426"/>
      <c r="E430" s="372"/>
      <c r="F430" s="373" t="s">
        <v>809</v>
      </c>
      <c r="G430" s="373" t="s">
        <v>810</v>
      </c>
      <c r="H430" s="374">
        <v>2000</v>
      </c>
      <c r="I430" s="374">
        <f>IF(ROUND(H430*1.1,0)=0,"",ROUND(H430*1.1,0))</f>
        <v>2200</v>
      </c>
      <c r="J430" s="373"/>
      <c r="K430" s="375">
        <f>IF(ROUND(H430*0.9,0)=0,"",ROUND(H430*0.9,0))</f>
        <v>1800</v>
      </c>
      <c r="L430" s="374">
        <f>IFERROR(ROUND(K430*1.1,0),"")</f>
        <v>1980</v>
      </c>
      <c r="M430" s="376"/>
    </row>
    <row r="431" spans="1:13" ht="19.899999999999999" customHeight="1">
      <c r="A431" s="377" t="s">
        <v>811</v>
      </c>
      <c r="B431" s="378" t="s">
        <v>812</v>
      </c>
      <c r="C431" s="379">
        <v>25330</v>
      </c>
      <c r="D431" s="380"/>
      <c r="E431" s="381"/>
      <c r="F431" s="382"/>
      <c r="G431" s="382"/>
      <c r="H431" s="383"/>
      <c r="I431" s="383" t="str">
        <f>IF(ROUND(H431*1.1,0)=0,"",ROUND(H431*1.1,0))</f>
        <v/>
      </c>
      <c r="J431" s="382"/>
      <c r="K431" s="384" t="str">
        <f>IF(ROUND(H431*0.9,0)=0,"",ROUND(H431*0.9,0))</f>
        <v/>
      </c>
      <c r="L431" s="383" t="str">
        <f>IFERROR(ROUND(K431*1.1,0),"")</f>
        <v/>
      </c>
      <c r="M431" s="385"/>
    </row>
    <row r="432" spans="1:13" ht="19.899999999999999" customHeight="1">
      <c r="A432" s="377" t="s">
        <v>813</v>
      </c>
      <c r="B432" s="378" t="s">
        <v>460</v>
      </c>
      <c r="C432" s="379">
        <v>25340</v>
      </c>
      <c r="D432" s="380"/>
      <c r="E432" s="381"/>
      <c r="F432" s="382"/>
      <c r="G432" s="382"/>
      <c r="H432" s="383"/>
      <c r="I432" s="383" t="str">
        <f>IF(ROUND(H432*1.1,0)=0,"",ROUND(H432*1.1,0))</f>
        <v/>
      </c>
      <c r="J432" s="382"/>
      <c r="K432" s="384" t="str">
        <f>IF(ROUND(H432*0.9,0)=0,"",ROUND(H432*0.9,0))</f>
        <v/>
      </c>
      <c r="L432" s="383" t="str">
        <f>IFERROR(ROUND(K432*1.1,0),"")</f>
        <v/>
      </c>
      <c r="M432" s="385"/>
    </row>
    <row r="433" spans="1:13" ht="19.899999999999999" customHeight="1">
      <c r="A433" s="377" t="s">
        <v>814</v>
      </c>
      <c r="B433" s="378" t="s">
        <v>460</v>
      </c>
      <c r="C433" s="379">
        <v>25350</v>
      </c>
      <c r="D433" s="380"/>
      <c r="E433" s="381"/>
      <c r="F433" s="382" t="s">
        <v>815</v>
      </c>
      <c r="G433" s="382" t="s">
        <v>462</v>
      </c>
      <c r="H433" s="383">
        <v>2300</v>
      </c>
      <c r="I433" s="383">
        <f>IF(ROUND(H433*1.1,0)=0,"",ROUND(H433*1.1,0))</f>
        <v>2530</v>
      </c>
      <c r="J433" s="382"/>
      <c r="K433" s="384">
        <f>IF(ROUND(H433*0.9,0)=0,"",ROUND(H433*0.9,0))</f>
        <v>2070</v>
      </c>
      <c r="L433" s="383">
        <f>IFERROR(ROUND(K433*1.1,0),"")</f>
        <v>2277</v>
      </c>
      <c r="M433" s="385"/>
    </row>
    <row r="434" spans="1:13" ht="19.899999999999999" customHeight="1" thickBot="1">
      <c r="A434" s="389"/>
      <c r="B434" s="390"/>
      <c r="C434" s="391"/>
      <c r="D434" s="392"/>
      <c r="E434" s="393"/>
      <c r="F434" s="394"/>
      <c r="G434" s="394"/>
      <c r="H434" s="395"/>
      <c r="I434" s="395"/>
      <c r="J434" s="394"/>
      <c r="K434" s="396"/>
      <c r="L434" s="395"/>
      <c r="M434" s="397"/>
    </row>
    <row r="435" spans="1:13" ht="19.899999999999999" customHeight="1" thickTop="1">
      <c r="A435" s="183"/>
      <c r="B435" s="183"/>
    </row>
    <row r="436" spans="1:13" s="60" customFormat="1" ht="20.100000000000001" customHeight="1">
      <c r="A436" s="56"/>
      <c r="B436" s="56"/>
      <c r="C436" s="101"/>
      <c r="D436" s="56"/>
      <c r="E436" s="52"/>
      <c r="F436" s="56"/>
      <c r="G436" s="56"/>
      <c r="H436" s="53"/>
      <c r="I436" s="53"/>
      <c r="J436" s="56"/>
      <c r="K436" s="56"/>
      <c r="L436" s="53"/>
      <c r="M436" s="56"/>
    </row>
    <row r="437" spans="1:13" s="277" customFormat="1" ht="20.100000000000001" customHeight="1" thickBot="1">
      <c r="A437" s="799" t="s">
        <v>816</v>
      </c>
      <c r="B437" s="800"/>
      <c r="C437" s="800"/>
      <c r="D437" s="801"/>
      <c r="E437" s="253"/>
      <c r="F437" s="254"/>
      <c r="G437" s="254"/>
      <c r="H437" s="255"/>
      <c r="I437" s="255"/>
      <c r="J437" s="256"/>
      <c r="K437" s="255"/>
      <c r="L437" s="255"/>
      <c r="M437" s="254"/>
    </row>
    <row r="438" spans="1:13" s="277" customFormat="1" ht="17.25" customHeight="1" thickTop="1" thickBot="1">
      <c r="A438" s="259"/>
      <c r="B438" s="259"/>
      <c r="C438" s="398"/>
      <c r="D438" s="398"/>
      <c r="E438" s="253"/>
      <c r="F438" s="254"/>
      <c r="G438" s="254"/>
      <c r="H438" s="255"/>
      <c r="I438" s="255"/>
      <c r="J438" s="256"/>
      <c r="K438" s="255"/>
      <c r="L438" s="255"/>
      <c r="M438" s="254"/>
    </row>
    <row r="439" spans="1:13" s="258" customFormat="1" ht="20.100000000000001" customHeight="1" thickTop="1" thickBot="1">
      <c r="A439" s="421" t="s">
        <v>1767</v>
      </c>
      <c r="B439" s="722" t="s">
        <v>1768</v>
      </c>
      <c r="C439" s="792" t="s">
        <v>18</v>
      </c>
      <c r="D439" s="792"/>
      <c r="E439" s="422"/>
      <c r="F439" s="722" t="s">
        <v>1769</v>
      </c>
      <c r="G439" s="722" t="s">
        <v>1770</v>
      </c>
      <c r="H439" s="423" t="s">
        <v>21</v>
      </c>
      <c r="I439" s="423" t="s">
        <v>22</v>
      </c>
      <c r="J439" s="424"/>
      <c r="K439" s="423"/>
      <c r="L439" s="423" t="s">
        <v>23</v>
      </c>
      <c r="M439" s="425" t="s">
        <v>1771</v>
      </c>
    </row>
    <row r="440" spans="1:13" ht="19.899999999999999" customHeight="1">
      <c r="A440" s="368" t="s">
        <v>817</v>
      </c>
      <c r="B440" s="369" t="s">
        <v>818</v>
      </c>
      <c r="C440" s="370"/>
      <c r="D440" s="426"/>
      <c r="E440" s="372"/>
      <c r="F440" s="373"/>
      <c r="G440" s="373"/>
      <c r="H440" s="374"/>
      <c r="I440" s="374" t="str">
        <f>IF(ROUND(H440*1.1,0)=0,"",ROUND(H440*1.1,0))</f>
        <v/>
      </c>
      <c r="J440" s="373"/>
      <c r="K440" s="375" t="str">
        <f>IF(ROUND(H440*0.9,0)=0,"",ROUND(H440*0.9,0))</f>
        <v/>
      </c>
      <c r="L440" s="374" t="str">
        <f>IFERROR(ROUND(K440*1.1,0),"")</f>
        <v/>
      </c>
      <c r="M440" s="376"/>
    </row>
    <row r="441" spans="1:13" ht="19.899999999999999" customHeight="1">
      <c r="A441" s="377" t="s">
        <v>819</v>
      </c>
      <c r="B441" s="378" t="s">
        <v>53</v>
      </c>
      <c r="C441" s="379"/>
      <c r="D441" s="380"/>
      <c r="E441" s="381"/>
      <c r="F441" s="382"/>
      <c r="G441" s="382"/>
      <c r="H441" s="383"/>
      <c r="I441" s="383" t="str">
        <f>IF(ROUND(H441*1.1,0)=0,"",ROUND(H441*1.1,0))</f>
        <v/>
      </c>
      <c r="J441" s="382"/>
      <c r="K441" s="384" t="str">
        <f>IF(ROUND(H441*0.9,0)=0,"",ROUND(H441*0.9,0))</f>
        <v/>
      </c>
      <c r="L441" s="383" t="str">
        <f>IFERROR(ROUND(K441*1.1,0),"")</f>
        <v/>
      </c>
      <c r="M441" s="385"/>
    </row>
    <row r="442" spans="1:13" ht="19.899999999999999" customHeight="1">
      <c r="A442" s="377" t="s">
        <v>2176</v>
      </c>
      <c r="B442" s="378" t="s">
        <v>820</v>
      </c>
      <c r="C442" s="379">
        <v>25540</v>
      </c>
      <c r="D442" s="380"/>
      <c r="E442" s="381"/>
      <c r="F442" s="382" t="s">
        <v>821</v>
      </c>
      <c r="G442" s="382" t="s">
        <v>90</v>
      </c>
      <c r="H442" s="383">
        <v>2500</v>
      </c>
      <c r="I442" s="383">
        <f>IF(ROUND(H442*1.1,0)=0,"",ROUND(H442*1.1,0))</f>
        <v>2750</v>
      </c>
      <c r="J442" s="382"/>
      <c r="K442" s="384">
        <f>IF(ROUND(H442*0.9,0)=0,"",ROUND(H442*0.9,0))</f>
        <v>2250</v>
      </c>
      <c r="L442" s="383">
        <f>IFERROR(ROUND(K442*1.1,0),"")</f>
        <v>2475</v>
      </c>
      <c r="M442" s="385"/>
    </row>
    <row r="443" spans="1:13" ht="19.899999999999999" customHeight="1">
      <c r="A443" s="377" t="s">
        <v>822</v>
      </c>
      <c r="B443" s="378" t="s">
        <v>410</v>
      </c>
      <c r="C443" s="379"/>
      <c r="D443" s="380"/>
      <c r="E443" s="381"/>
      <c r="F443" s="382"/>
      <c r="G443" s="382"/>
      <c r="H443" s="383"/>
      <c r="I443" s="383" t="str">
        <f>IF(ROUND(H443*1.1,0)=0,"",ROUND(H443*1.1,0))</f>
        <v/>
      </c>
      <c r="J443" s="382"/>
      <c r="K443" s="384" t="str">
        <f>IF(ROUND(H443*0.9,0)=0,"",ROUND(H443*0.9,0))</f>
        <v/>
      </c>
      <c r="L443" s="383" t="str">
        <f>IFERROR(ROUND(K443*1.1,0),"")</f>
        <v/>
      </c>
      <c r="M443" s="385"/>
    </row>
    <row r="444" spans="1:13" ht="19.899999999999999" customHeight="1" thickBot="1">
      <c r="A444" s="389"/>
      <c r="B444" s="390"/>
      <c r="C444" s="391"/>
      <c r="D444" s="392"/>
      <c r="E444" s="393"/>
      <c r="F444" s="394"/>
      <c r="G444" s="394"/>
      <c r="H444" s="395"/>
      <c r="I444" s="395"/>
      <c r="J444" s="394"/>
      <c r="K444" s="396"/>
      <c r="L444" s="395"/>
      <c r="M444" s="397"/>
    </row>
    <row r="445" spans="1:13" ht="19.899999999999999" customHeight="1" thickTop="1">
      <c r="A445" s="183"/>
      <c r="B445" s="183"/>
    </row>
    <row r="446" spans="1:13" s="60" customFormat="1" ht="20.100000000000001" customHeight="1">
      <c r="A446" s="56"/>
      <c r="B446" s="56"/>
      <c r="C446" s="101"/>
      <c r="D446" s="56"/>
      <c r="E446" s="52"/>
      <c r="F446" s="56"/>
      <c r="G446" s="56"/>
      <c r="H446" s="53"/>
      <c r="I446" s="53"/>
      <c r="J446" s="56"/>
      <c r="K446" s="56"/>
      <c r="L446" s="53"/>
      <c r="M446" s="56"/>
    </row>
    <row r="447" spans="1:13" s="277" customFormat="1" ht="20.100000000000001" customHeight="1">
      <c r="A447" s="780" t="s">
        <v>823</v>
      </c>
      <c r="B447" s="781"/>
      <c r="C447" s="781"/>
      <c r="D447" s="782"/>
      <c r="E447" s="253"/>
      <c r="F447" s="254"/>
      <c r="G447" s="254"/>
      <c r="H447" s="255"/>
      <c r="I447" s="255"/>
      <c r="J447" s="256"/>
      <c r="K447" s="255"/>
      <c r="L447" s="255"/>
      <c r="M447" s="254"/>
    </row>
    <row r="448" spans="1:13" s="277" customFormat="1" ht="20.100000000000001" customHeight="1" thickBot="1">
      <c r="A448" s="259"/>
      <c r="B448" s="259"/>
      <c r="C448" s="398"/>
      <c r="D448" s="398"/>
      <c r="E448" s="253"/>
      <c r="F448" s="254"/>
      <c r="G448" s="254"/>
      <c r="H448" s="255"/>
      <c r="I448" s="255"/>
      <c r="J448" s="256"/>
      <c r="K448" s="255"/>
      <c r="L448" s="255"/>
      <c r="M448" s="254"/>
    </row>
    <row r="449" spans="1:13" s="258" customFormat="1" ht="20.100000000000001" customHeight="1" thickTop="1" thickBot="1">
      <c r="A449" s="421" t="s">
        <v>1767</v>
      </c>
      <c r="B449" s="722" t="s">
        <v>1768</v>
      </c>
      <c r="C449" s="792" t="s">
        <v>18</v>
      </c>
      <c r="D449" s="792"/>
      <c r="E449" s="422"/>
      <c r="F449" s="722" t="s">
        <v>1769</v>
      </c>
      <c r="G449" s="722" t="s">
        <v>1770</v>
      </c>
      <c r="H449" s="423" t="s">
        <v>21</v>
      </c>
      <c r="I449" s="423" t="s">
        <v>22</v>
      </c>
      <c r="J449" s="424"/>
      <c r="K449" s="423"/>
      <c r="L449" s="423" t="s">
        <v>23</v>
      </c>
      <c r="M449" s="425" t="s">
        <v>1771</v>
      </c>
    </row>
    <row r="450" spans="1:13" ht="19.899999999999999" customHeight="1">
      <c r="A450" s="368" t="s">
        <v>641</v>
      </c>
      <c r="B450" s="369" t="s">
        <v>60</v>
      </c>
      <c r="C450" s="370">
        <v>25710</v>
      </c>
      <c r="D450" s="426"/>
      <c r="E450" s="372"/>
      <c r="F450" s="373" t="s">
        <v>824</v>
      </c>
      <c r="G450" s="373" t="s">
        <v>825</v>
      </c>
      <c r="H450" s="374">
        <v>2000</v>
      </c>
      <c r="I450" s="374">
        <f>IF(ROUND(H450*1.1,0)=0,"",ROUND(H450*1.1,0))</f>
        <v>2200</v>
      </c>
      <c r="J450" s="373"/>
      <c r="K450" s="375">
        <f>IF(ROUND(H450*0.9,0)=0,"",ROUND(H450*0.9,0))</f>
        <v>1800</v>
      </c>
      <c r="L450" s="374">
        <f>IFERROR(ROUND(K450*1.1,0),"")</f>
        <v>1980</v>
      </c>
      <c r="M450" s="376"/>
    </row>
    <row r="451" spans="1:13" ht="19.899999999999999" customHeight="1">
      <c r="A451" s="377" t="s">
        <v>641</v>
      </c>
      <c r="B451" s="378" t="s">
        <v>826</v>
      </c>
      <c r="C451" s="379"/>
      <c r="D451" s="380"/>
      <c r="E451" s="381"/>
      <c r="F451" s="382"/>
      <c r="G451" s="382"/>
      <c r="H451" s="383"/>
      <c r="I451" s="383" t="str">
        <f>IF(ROUND(H451*1.1,0)=0,"",ROUND(H451*1.1,0))</f>
        <v/>
      </c>
      <c r="J451" s="382"/>
      <c r="K451" s="384" t="str">
        <f>IF(ROUND(H451*0.9,0)=0,"",ROUND(H451*0.9,0))</f>
        <v/>
      </c>
      <c r="L451" s="383" t="str">
        <f>IFERROR(ROUND(K451*1.1,0),"")</f>
        <v/>
      </c>
      <c r="M451" s="385"/>
    </row>
    <row r="452" spans="1:13" ht="19.899999999999999" customHeight="1" thickBot="1">
      <c r="A452" s="389"/>
      <c r="B452" s="390"/>
      <c r="C452" s="391"/>
      <c r="D452" s="392"/>
      <c r="E452" s="393"/>
      <c r="F452" s="394"/>
      <c r="G452" s="394"/>
      <c r="H452" s="395"/>
      <c r="I452" s="395"/>
      <c r="J452" s="394"/>
      <c r="K452" s="396"/>
      <c r="L452" s="395"/>
      <c r="M452" s="397"/>
    </row>
    <row r="453" spans="1:13" ht="19.899999999999999" customHeight="1" thickTop="1">
      <c r="A453" s="183"/>
      <c r="B453" s="183"/>
    </row>
    <row r="454" spans="1:13" s="60" customFormat="1" ht="20.100000000000001" customHeight="1">
      <c r="A454" s="56"/>
      <c r="B454" s="56"/>
      <c r="C454" s="101"/>
      <c r="D454" s="56"/>
      <c r="E454" s="52"/>
      <c r="F454" s="56"/>
      <c r="G454" s="56"/>
      <c r="H454" s="53"/>
      <c r="I454" s="53"/>
      <c r="J454" s="56"/>
      <c r="K454" s="56"/>
      <c r="L454" s="53"/>
      <c r="M454" s="56"/>
    </row>
    <row r="455" spans="1:13" s="277" customFormat="1" ht="20.100000000000001" customHeight="1">
      <c r="A455" s="780" t="s">
        <v>827</v>
      </c>
      <c r="B455" s="781"/>
      <c r="C455" s="781"/>
      <c r="D455" s="782"/>
      <c r="E455" s="253"/>
      <c r="F455" s="254"/>
      <c r="G455" s="254"/>
      <c r="H455" s="255"/>
      <c r="I455" s="255"/>
      <c r="J455" s="256"/>
      <c r="K455" s="255"/>
      <c r="L455" s="255"/>
      <c r="M455" s="254"/>
    </row>
    <row r="456" spans="1:13" s="277" customFormat="1" ht="20.100000000000001" customHeight="1" thickBot="1">
      <c r="A456" s="259"/>
      <c r="B456" s="259"/>
      <c r="C456" s="398"/>
      <c r="D456" s="398"/>
      <c r="E456" s="253"/>
      <c r="F456" s="254"/>
      <c r="G456" s="254"/>
      <c r="H456" s="255"/>
      <c r="I456" s="255"/>
      <c r="J456" s="256"/>
      <c r="K456" s="255"/>
      <c r="L456" s="255"/>
      <c r="M456" s="254"/>
    </row>
    <row r="457" spans="1:13" s="258" customFormat="1" ht="20.100000000000001" customHeight="1" thickTop="1" thickBot="1">
      <c r="A457" s="421" t="s">
        <v>1767</v>
      </c>
      <c r="B457" s="722" t="s">
        <v>1768</v>
      </c>
      <c r="C457" s="792" t="s">
        <v>18</v>
      </c>
      <c r="D457" s="792"/>
      <c r="E457" s="422"/>
      <c r="F457" s="722" t="s">
        <v>1769</v>
      </c>
      <c r="G457" s="722" t="s">
        <v>1770</v>
      </c>
      <c r="H457" s="423" t="s">
        <v>21</v>
      </c>
      <c r="I457" s="423" t="s">
        <v>22</v>
      </c>
      <c r="J457" s="424"/>
      <c r="K457" s="423"/>
      <c r="L457" s="423" t="s">
        <v>23</v>
      </c>
      <c r="M457" s="425" t="s">
        <v>1771</v>
      </c>
    </row>
    <row r="458" spans="1:13" ht="19.899999999999999" customHeight="1">
      <c r="A458" s="377" t="s">
        <v>648</v>
      </c>
      <c r="B458" s="378" t="s">
        <v>60</v>
      </c>
      <c r="C458" s="379">
        <v>25810</v>
      </c>
      <c r="D458" s="380"/>
      <c r="E458" s="381"/>
      <c r="F458" s="382" t="s">
        <v>828</v>
      </c>
      <c r="G458" s="382" t="s">
        <v>825</v>
      </c>
      <c r="H458" s="383">
        <v>2200</v>
      </c>
      <c r="I458" s="383">
        <f>IF(ROUND(H458*1.1,0)=0,"",ROUND(H458*1.1,0))</f>
        <v>2420</v>
      </c>
      <c r="J458" s="382"/>
      <c r="K458" s="384">
        <f>IF(ROUND(H458*0.9,0)=0,"",ROUND(H458*0.9,0))</f>
        <v>1980</v>
      </c>
      <c r="L458" s="383">
        <f>IFERROR(ROUND(K458*1.1,0),"")</f>
        <v>2178</v>
      </c>
      <c r="M458" s="385"/>
    </row>
    <row r="459" spans="1:13" ht="19.899999999999999" customHeight="1">
      <c r="A459" s="377" t="s">
        <v>648</v>
      </c>
      <c r="B459" s="378" t="s">
        <v>826</v>
      </c>
      <c r="C459" s="379"/>
      <c r="D459" s="380"/>
      <c r="E459" s="381"/>
      <c r="F459" s="382"/>
      <c r="G459" s="382"/>
      <c r="H459" s="383"/>
      <c r="I459" s="383" t="str">
        <f>IF(ROUND(H459*1.1,0)=0,"",ROUND(H459*1.1,0))</f>
        <v/>
      </c>
      <c r="J459" s="382"/>
      <c r="K459" s="384" t="str">
        <f>IF(ROUND(H459*0.9,0)=0,"",ROUND(H459*0.9,0))</f>
        <v/>
      </c>
      <c r="L459" s="383" t="str">
        <f>IFERROR(ROUND(K459*1.1,0),"")</f>
        <v/>
      </c>
      <c r="M459" s="385"/>
    </row>
    <row r="460" spans="1:13" ht="19.899999999999999" customHeight="1" thickBot="1">
      <c r="A460" s="389"/>
      <c r="B460" s="390"/>
      <c r="C460" s="391"/>
      <c r="D460" s="392"/>
      <c r="E460" s="393"/>
      <c r="F460" s="394"/>
      <c r="G460" s="394"/>
      <c r="H460" s="395"/>
      <c r="I460" s="395"/>
      <c r="J460" s="394"/>
      <c r="K460" s="396"/>
      <c r="L460" s="395"/>
      <c r="M460" s="397"/>
    </row>
    <row r="461" spans="1:13" ht="19.899999999999999" customHeight="1" thickTop="1">
      <c r="A461" s="183"/>
      <c r="B461" s="183"/>
    </row>
    <row r="462" spans="1:13" ht="19.899999999999999" customHeight="1">
      <c r="A462" s="183"/>
      <c r="B462" s="183"/>
    </row>
  </sheetData>
  <mergeCells count="53">
    <mergeCell ref="C439:D439"/>
    <mergeCell ref="A447:D447"/>
    <mergeCell ref="C449:D449"/>
    <mergeCell ref="A455:D455"/>
    <mergeCell ref="C457:D457"/>
    <mergeCell ref="A437:D437"/>
    <mergeCell ref="A389:D389"/>
    <mergeCell ref="C391:D391"/>
    <mergeCell ref="A396:D396"/>
    <mergeCell ref="C398:D398"/>
    <mergeCell ref="A404:D404"/>
    <mergeCell ref="C406:D406"/>
    <mergeCell ref="A413:F413"/>
    <mergeCell ref="A415:D415"/>
    <mergeCell ref="C417:D417"/>
    <mergeCell ref="A427:D427"/>
    <mergeCell ref="C429:D429"/>
    <mergeCell ref="C379:D379"/>
    <mergeCell ref="C284:D284"/>
    <mergeCell ref="A310:D310"/>
    <mergeCell ref="C312:D312"/>
    <mergeCell ref="A328:D328"/>
    <mergeCell ref="C330:D330"/>
    <mergeCell ref="A338:F338"/>
    <mergeCell ref="A340:D340"/>
    <mergeCell ref="C342:D342"/>
    <mergeCell ref="A355:D355"/>
    <mergeCell ref="C357:D357"/>
    <mergeCell ref="A377:D377"/>
    <mergeCell ref="A282:D282"/>
    <mergeCell ref="A159:D159"/>
    <mergeCell ref="C161:D161"/>
    <mergeCell ref="A215:D215"/>
    <mergeCell ref="C217:D217"/>
    <mergeCell ref="A254:D254"/>
    <mergeCell ref="C256:D256"/>
    <mergeCell ref="A264:D264"/>
    <mergeCell ref="C266:D266"/>
    <mergeCell ref="A270:F270"/>
    <mergeCell ref="A272:D272"/>
    <mergeCell ref="C274:D274"/>
    <mergeCell ref="C106:D106"/>
    <mergeCell ref="A2:M2"/>
    <mergeCell ref="A4:L4"/>
    <mergeCell ref="A5:L5"/>
    <mergeCell ref="A26:D26"/>
    <mergeCell ref="C28:D28"/>
    <mergeCell ref="A81:D81"/>
    <mergeCell ref="C83:D83"/>
    <mergeCell ref="A93:D93"/>
    <mergeCell ref="C95:D95"/>
    <mergeCell ref="A102:F102"/>
    <mergeCell ref="A104:D104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18" manualBreakCount="18">
    <brk id="31" max="12" man="1"/>
    <brk id="51" max="12" man="1"/>
    <brk id="79" max="12" man="1"/>
    <brk id="101" max="12" man="1"/>
    <brk id="129" max="12" man="1"/>
    <brk id="157" max="12" man="1"/>
    <brk id="184" max="12" man="1"/>
    <brk id="212" max="12" man="1"/>
    <brk id="239" max="12" man="1"/>
    <brk id="268" max="12" man="1"/>
    <brk id="295" max="12" man="1"/>
    <brk id="321" max="12" man="1"/>
    <brk id="336" max="12" man="1"/>
    <brk id="353" max="12" man="1"/>
    <brk id="375" max="12" man="1"/>
    <brk id="394" max="12" man="1"/>
    <brk id="411" max="12" man="1"/>
    <brk id="435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3"/>
  <sheetViews>
    <sheetView zoomScaleNormal="100" workbookViewId="0"/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s="60" customFormat="1" ht="20.100000000000001" customHeight="1">
      <c r="A1" s="56"/>
      <c r="B1" s="56"/>
      <c r="C1" s="55"/>
      <c r="D1" s="56"/>
      <c r="E1" s="52"/>
      <c r="F1" s="56"/>
      <c r="G1" s="56"/>
      <c r="H1" s="53"/>
      <c r="I1" s="53"/>
      <c r="J1" s="56"/>
      <c r="K1" s="56"/>
      <c r="L1" s="53"/>
      <c r="M1" s="56"/>
    </row>
    <row r="2" spans="1:13" s="258" customFormat="1" ht="30" customHeight="1">
      <c r="A2" s="805" t="s">
        <v>829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</row>
    <row r="3" spans="1:13" s="258" customFormat="1" ht="18.75" customHeight="1">
      <c r="A3" s="325"/>
      <c r="B3" s="325"/>
      <c r="C3" s="326"/>
      <c r="D3" s="327"/>
      <c r="E3" s="325"/>
      <c r="F3" s="325"/>
      <c r="G3" s="325"/>
      <c r="H3" s="328"/>
      <c r="I3" s="328"/>
      <c r="J3" s="328"/>
      <c r="K3" s="328"/>
      <c r="L3" s="328"/>
      <c r="M3" s="325"/>
    </row>
    <row r="4" spans="1:13" s="330" customFormat="1" ht="20.100000000000001" customHeight="1">
      <c r="A4" s="775" t="s">
        <v>2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329"/>
    </row>
    <row r="5" spans="1:13" s="330" customFormat="1" ht="20.100000000000001" customHeight="1">
      <c r="A5" s="775" t="s">
        <v>3</v>
      </c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329"/>
    </row>
    <row r="6" spans="1:13" s="330" customFormat="1" ht="9.75" customHeight="1">
      <c r="A6" s="329"/>
      <c r="B6" s="329"/>
      <c r="C6" s="331"/>
      <c r="D6" s="329"/>
      <c r="E6" s="332"/>
      <c r="F6" s="329"/>
      <c r="G6" s="329"/>
      <c r="H6" s="333"/>
      <c r="I6" s="333"/>
      <c r="J6" s="334"/>
      <c r="K6" s="333"/>
      <c r="L6" s="333"/>
      <c r="M6" s="329"/>
    </row>
    <row r="7" spans="1:13" s="330" customFormat="1" ht="20.100000000000001" customHeight="1">
      <c r="A7" s="335"/>
      <c r="B7" s="336" t="s">
        <v>4</v>
      </c>
      <c r="C7" s="337"/>
      <c r="D7" s="331"/>
      <c r="E7" s="332"/>
      <c r="F7" s="337"/>
      <c r="G7" s="335"/>
      <c r="H7" s="338"/>
      <c r="I7" s="338"/>
      <c r="J7" s="339"/>
      <c r="K7" s="338"/>
      <c r="L7" s="338"/>
      <c r="M7" s="340"/>
    </row>
    <row r="8" spans="1:13" s="330" customFormat="1" ht="20.100000000000001" customHeight="1">
      <c r="B8" s="337" t="s">
        <v>5</v>
      </c>
      <c r="C8" s="337"/>
      <c r="D8" s="329"/>
      <c r="E8" s="332"/>
      <c r="H8" s="341"/>
      <c r="I8" s="341"/>
      <c r="J8" s="334"/>
      <c r="K8" s="341"/>
      <c r="L8" s="341"/>
      <c r="M8" s="194"/>
    </row>
    <row r="9" spans="1:13" s="330" customFormat="1" ht="20.100000000000001" customHeight="1">
      <c r="B9" s="337" t="s">
        <v>6</v>
      </c>
      <c r="C9" s="337"/>
      <c r="D9" s="329"/>
      <c r="E9" s="332"/>
      <c r="H9" s="341"/>
      <c r="I9" s="341"/>
      <c r="J9" s="334"/>
      <c r="K9" s="341"/>
      <c r="L9" s="341"/>
      <c r="M9" s="194"/>
    </row>
    <row r="10" spans="1:13" s="330" customFormat="1" ht="6.75" customHeight="1">
      <c r="A10" s="335"/>
      <c r="C10" s="337"/>
      <c r="D10" s="331"/>
      <c r="E10" s="332"/>
      <c r="F10" s="337"/>
      <c r="G10" s="335"/>
      <c r="H10" s="338"/>
      <c r="I10" s="338"/>
      <c r="J10" s="339"/>
      <c r="K10" s="338"/>
      <c r="L10" s="338"/>
      <c r="M10" s="340"/>
    </row>
    <row r="11" spans="1:13" s="330" customFormat="1" ht="20.100000000000001" customHeight="1">
      <c r="A11" s="335"/>
      <c r="B11" s="335"/>
      <c r="C11" s="342" t="s">
        <v>7</v>
      </c>
      <c r="D11" s="343"/>
      <c r="E11" s="344"/>
      <c r="G11" s="335"/>
      <c r="H11" s="338"/>
      <c r="I11" s="338"/>
      <c r="J11" s="339"/>
      <c r="K11" s="338"/>
      <c r="L11" s="338"/>
      <c r="M11" s="340"/>
    </row>
    <row r="12" spans="1:13" s="345" customFormat="1" ht="20.100000000000001" customHeight="1">
      <c r="C12" s="342" t="s">
        <v>8</v>
      </c>
      <c r="D12" s="346"/>
      <c r="E12" s="347"/>
      <c r="H12" s="348"/>
      <c r="I12" s="348"/>
      <c r="J12" s="349"/>
      <c r="K12" s="348"/>
      <c r="L12" s="348"/>
      <c r="M12" s="350"/>
    </row>
    <row r="13" spans="1:13" s="345" customFormat="1" ht="8.25" customHeight="1">
      <c r="C13" s="342"/>
      <c r="D13" s="346"/>
      <c r="E13" s="347"/>
      <c r="H13" s="348"/>
      <c r="I13" s="348"/>
      <c r="J13" s="349"/>
      <c r="K13" s="348"/>
      <c r="L13" s="348"/>
      <c r="M13" s="350"/>
    </row>
    <row r="14" spans="1:13" s="345" customFormat="1" ht="9.75" customHeight="1">
      <c r="C14" s="351"/>
      <c r="D14" s="346"/>
      <c r="E14" s="347"/>
      <c r="F14" s="342"/>
      <c r="H14" s="348"/>
      <c r="I14" s="348"/>
      <c r="J14" s="349"/>
      <c r="K14" s="348"/>
      <c r="L14" s="348"/>
      <c r="M14" s="350"/>
    </row>
    <row r="15" spans="1:13" s="345" customFormat="1" ht="20.100000000000001" customHeight="1">
      <c r="B15" s="351" t="s">
        <v>382</v>
      </c>
      <c r="C15" s="351"/>
      <c r="D15" s="346"/>
      <c r="E15" s="347"/>
      <c r="F15" s="342"/>
      <c r="H15" s="348"/>
      <c r="I15" s="348"/>
      <c r="J15" s="349"/>
      <c r="K15" s="348"/>
      <c r="L15" s="348"/>
      <c r="M15" s="350"/>
    </row>
    <row r="16" spans="1:13" s="345" customFormat="1" ht="20.100000000000001" customHeight="1">
      <c r="B16" s="351" t="s">
        <v>10</v>
      </c>
      <c r="C16" s="351"/>
      <c r="D16" s="346"/>
      <c r="E16" s="347"/>
      <c r="F16" s="342"/>
      <c r="H16" s="348"/>
      <c r="I16" s="348"/>
      <c r="J16" s="349"/>
      <c r="K16" s="348"/>
      <c r="L16" s="348"/>
      <c r="M16" s="350"/>
    </row>
    <row r="17" spans="1:13" s="345" customFormat="1" ht="8.25" customHeight="1">
      <c r="B17" s="351"/>
      <c r="C17" s="351"/>
      <c r="D17" s="346"/>
      <c r="E17" s="347"/>
      <c r="F17" s="342"/>
      <c r="H17" s="348"/>
      <c r="I17" s="348"/>
      <c r="J17" s="349"/>
      <c r="K17" s="348"/>
      <c r="L17" s="348"/>
      <c r="M17" s="350"/>
    </row>
    <row r="18" spans="1:13" s="345" customFormat="1" ht="20.100000000000001" customHeight="1">
      <c r="B18" s="351" t="s">
        <v>11</v>
      </c>
      <c r="C18" s="351"/>
      <c r="D18" s="346"/>
      <c r="E18" s="347"/>
      <c r="F18" s="342"/>
      <c r="H18" s="348"/>
      <c r="I18" s="348"/>
      <c r="J18" s="349"/>
      <c r="K18" s="348"/>
      <c r="L18" s="348"/>
    </row>
    <row r="19" spans="1:13" s="345" customFormat="1" ht="8.25" customHeight="1">
      <c r="B19" s="351"/>
      <c r="C19" s="351"/>
      <c r="D19" s="346"/>
      <c r="E19" s="347"/>
      <c r="F19" s="342"/>
      <c r="H19" s="348"/>
      <c r="I19" s="348"/>
      <c r="J19" s="349"/>
      <c r="K19" s="348"/>
      <c r="L19" s="348"/>
      <c r="M19" s="350"/>
    </row>
    <row r="20" spans="1:13" s="345" customFormat="1" ht="19.5" customHeight="1">
      <c r="B20" s="352" t="s">
        <v>12</v>
      </c>
      <c r="C20" s="351"/>
      <c r="D20" s="353"/>
      <c r="E20" s="347"/>
      <c r="F20" s="342"/>
      <c r="H20" s="348"/>
      <c r="I20" s="348"/>
      <c r="J20" s="349"/>
      <c r="K20" s="348"/>
      <c r="L20" s="348"/>
    </row>
    <row r="21" spans="1:13" s="345" customFormat="1" ht="19.5" customHeight="1">
      <c r="B21" s="352" t="s">
        <v>383</v>
      </c>
      <c r="C21" s="351"/>
      <c r="D21" s="353"/>
      <c r="E21" s="347"/>
      <c r="F21" s="342"/>
      <c r="H21" s="348"/>
      <c r="I21" s="348"/>
      <c r="J21" s="349"/>
      <c r="K21" s="348"/>
      <c r="L21" s="348"/>
    </row>
    <row r="22" spans="1:13" s="345" customFormat="1" ht="11.25" customHeight="1">
      <c r="C22" s="351"/>
      <c r="D22" s="353"/>
      <c r="E22" s="347"/>
      <c r="F22" s="342"/>
      <c r="H22" s="348"/>
      <c r="I22" s="348"/>
      <c r="J22" s="349"/>
      <c r="K22" s="348"/>
      <c r="L22" s="348"/>
    </row>
    <row r="23" spans="1:13" s="129" customFormat="1" ht="8.25" customHeight="1">
      <c r="A23" s="439"/>
      <c r="B23" s="439"/>
      <c r="C23" s="440"/>
      <c r="D23" s="439"/>
      <c r="E23" s="441"/>
      <c r="F23" s="439"/>
      <c r="G23" s="439"/>
      <c r="H23" s="133"/>
      <c r="I23" s="133"/>
      <c r="J23" s="442"/>
      <c r="K23" s="133"/>
      <c r="L23" s="133"/>
      <c r="M23" s="439"/>
    </row>
    <row r="24" spans="1:13" s="258" customFormat="1" ht="12" customHeight="1">
      <c r="A24" s="325"/>
      <c r="B24" s="325"/>
      <c r="C24" s="326"/>
      <c r="D24" s="327"/>
      <c r="E24" s="325"/>
      <c r="F24" s="325"/>
      <c r="G24" s="325"/>
      <c r="H24" s="328"/>
      <c r="I24" s="328"/>
      <c r="J24" s="443"/>
      <c r="K24" s="328"/>
      <c r="L24" s="328"/>
      <c r="M24" s="257"/>
    </row>
    <row r="25" spans="1:13" s="258" customFormat="1" ht="20.100000000000001" customHeight="1">
      <c r="A25" s="814" t="s">
        <v>830</v>
      </c>
      <c r="B25" s="815"/>
      <c r="C25" s="815"/>
      <c r="D25" s="816"/>
      <c r="E25" s="444"/>
      <c r="F25" s="445"/>
      <c r="G25" s="445"/>
      <c r="H25" s="446"/>
      <c r="I25" s="446"/>
      <c r="J25" s="447"/>
      <c r="K25" s="446"/>
      <c r="L25" s="448"/>
      <c r="M25" s="360">
        <v>45768</v>
      </c>
    </row>
    <row r="26" spans="1:13" s="129" customFormat="1" ht="20.100000000000001" customHeight="1" thickBot="1">
      <c r="A26" s="449"/>
      <c r="B26" s="449"/>
      <c r="C26" s="131"/>
      <c r="D26" s="132"/>
      <c r="E26" s="208"/>
      <c r="F26" s="132"/>
      <c r="G26" s="132"/>
      <c r="H26" s="133"/>
      <c r="I26" s="210" t="s">
        <v>385</v>
      </c>
      <c r="J26" s="248"/>
      <c r="K26" s="209"/>
      <c r="L26" s="209"/>
      <c r="M26" s="132"/>
    </row>
    <row r="27" spans="1:13" s="258" customFormat="1" ht="20.100000000000001" customHeight="1" thickTop="1" thickBot="1">
      <c r="A27" s="450" t="s">
        <v>1686</v>
      </c>
      <c r="B27" s="709" t="s">
        <v>1687</v>
      </c>
      <c r="C27" s="810" t="s">
        <v>18</v>
      </c>
      <c r="D27" s="810"/>
      <c r="E27" s="451"/>
      <c r="F27" s="709" t="s">
        <v>1688</v>
      </c>
      <c r="G27" s="709" t="s">
        <v>1689</v>
      </c>
      <c r="H27" s="452" t="s">
        <v>21</v>
      </c>
      <c r="I27" s="452" t="s">
        <v>22</v>
      </c>
      <c r="J27" s="452"/>
      <c r="K27" s="452"/>
      <c r="L27" s="452" t="s">
        <v>23</v>
      </c>
      <c r="M27" s="453" t="s">
        <v>1690</v>
      </c>
    </row>
    <row r="28" spans="1:13" ht="19.899999999999999" customHeight="1">
      <c r="A28" s="454" t="s">
        <v>1691</v>
      </c>
      <c r="B28" s="455" t="s">
        <v>254</v>
      </c>
      <c r="C28" s="456">
        <v>30010</v>
      </c>
      <c r="D28" s="457"/>
      <c r="E28" s="458"/>
      <c r="F28" s="459" t="s">
        <v>831</v>
      </c>
      <c r="G28" s="459" t="s">
        <v>832</v>
      </c>
      <c r="H28" s="460">
        <v>2000</v>
      </c>
      <c r="I28" s="460">
        <f t="shared" ref="I28:I38" si="0">IF(ROUND(H28*1.1,0)=0,"",ROUND(H28*1.1,0))</f>
        <v>2200</v>
      </c>
      <c r="J28" s="461"/>
      <c r="K28" s="462">
        <f t="shared" ref="K28:K35" si="1">IF(ROUND(H28*0.9,0)=0,"",ROUND(H28*0.9,0))</f>
        <v>1800</v>
      </c>
      <c r="L28" s="460">
        <f t="shared" ref="L28:L38" si="2">IFERROR(ROUND(K28*1.1,0),"")</f>
        <v>1980</v>
      </c>
      <c r="M28" s="463"/>
    </row>
    <row r="29" spans="1:13" ht="19.899999999999999" customHeight="1">
      <c r="A29" s="464" t="s">
        <v>1692</v>
      </c>
      <c r="B29" s="465" t="s">
        <v>254</v>
      </c>
      <c r="C29" s="466">
        <v>30020</v>
      </c>
      <c r="D29" s="467"/>
      <c r="E29" s="468"/>
      <c r="F29" s="469" t="s">
        <v>833</v>
      </c>
      <c r="G29" s="469" t="s">
        <v>834</v>
      </c>
      <c r="H29" s="470">
        <v>2000</v>
      </c>
      <c r="I29" s="470">
        <f t="shared" si="0"/>
        <v>2200</v>
      </c>
      <c r="J29" s="471"/>
      <c r="K29" s="472">
        <f t="shared" si="1"/>
        <v>1800</v>
      </c>
      <c r="L29" s="470">
        <f t="shared" si="2"/>
        <v>1980</v>
      </c>
      <c r="M29" s="473"/>
    </row>
    <row r="30" spans="1:13" ht="19.899999999999999" customHeight="1">
      <c r="A30" s="464" t="s">
        <v>1693</v>
      </c>
      <c r="B30" s="465" t="s">
        <v>254</v>
      </c>
      <c r="C30" s="474">
        <v>30020</v>
      </c>
      <c r="D30" s="467"/>
      <c r="E30" s="468"/>
      <c r="F30" s="469" t="s">
        <v>833</v>
      </c>
      <c r="G30" s="469" t="s">
        <v>834</v>
      </c>
      <c r="H30" s="470">
        <v>2000</v>
      </c>
      <c r="I30" s="470">
        <f t="shared" si="0"/>
        <v>2200</v>
      </c>
      <c r="J30" s="471"/>
      <c r="K30" s="472">
        <f t="shared" si="1"/>
        <v>1800</v>
      </c>
      <c r="L30" s="470">
        <f t="shared" si="2"/>
        <v>1980</v>
      </c>
      <c r="M30" s="473"/>
    </row>
    <row r="31" spans="1:13" ht="19.899999999999999" customHeight="1">
      <c r="A31" s="464" t="s">
        <v>1694</v>
      </c>
      <c r="B31" s="465" t="s">
        <v>835</v>
      </c>
      <c r="C31" s="475">
        <v>30070</v>
      </c>
      <c r="D31" s="467"/>
      <c r="E31" s="468"/>
      <c r="F31" s="471" t="s">
        <v>836</v>
      </c>
      <c r="G31" s="471" t="s">
        <v>837</v>
      </c>
      <c r="H31" s="470">
        <v>2300</v>
      </c>
      <c r="I31" s="470">
        <f t="shared" si="0"/>
        <v>2530</v>
      </c>
      <c r="J31" s="471"/>
      <c r="K31" s="472">
        <f t="shared" si="1"/>
        <v>2070</v>
      </c>
      <c r="L31" s="470">
        <f t="shared" si="2"/>
        <v>2277</v>
      </c>
      <c r="M31" s="476"/>
    </row>
    <row r="32" spans="1:13" ht="19.899999999999999" customHeight="1">
      <c r="A32" s="477" t="s">
        <v>838</v>
      </c>
      <c r="B32" s="478" t="s">
        <v>839</v>
      </c>
      <c r="C32" s="475">
        <v>30081</v>
      </c>
      <c r="D32" s="467"/>
      <c r="E32" s="468"/>
      <c r="F32" s="471" t="s">
        <v>840</v>
      </c>
      <c r="G32" s="471" t="s">
        <v>841</v>
      </c>
      <c r="H32" s="470">
        <v>2300</v>
      </c>
      <c r="I32" s="470">
        <f t="shared" si="0"/>
        <v>2530</v>
      </c>
      <c r="J32" s="471"/>
      <c r="K32" s="472">
        <f t="shared" si="1"/>
        <v>2070</v>
      </c>
      <c r="L32" s="470">
        <f t="shared" si="2"/>
        <v>2277</v>
      </c>
      <c r="M32" s="476"/>
    </row>
    <row r="33" spans="1:13" ht="19.899999999999999" customHeight="1">
      <c r="A33" s="479"/>
      <c r="B33" s="480"/>
      <c r="C33" s="475">
        <v>30082</v>
      </c>
      <c r="D33" s="467"/>
      <c r="E33" s="468" t="s">
        <v>54</v>
      </c>
      <c r="F33" s="471" t="s">
        <v>842</v>
      </c>
      <c r="G33" s="471" t="s">
        <v>42</v>
      </c>
      <c r="H33" s="470">
        <v>2200</v>
      </c>
      <c r="I33" s="470">
        <f t="shared" si="0"/>
        <v>2420</v>
      </c>
      <c r="J33" s="471"/>
      <c r="K33" s="472">
        <f t="shared" si="1"/>
        <v>1980</v>
      </c>
      <c r="L33" s="470">
        <f t="shared" si="2"/>
        <v>2178</v>
      </c>
      <c r="M33" s="476"/>
    </row>
    <row r="34" spans="1:13" ht="19.899999999999999" customHeight="1">
      <c r="A34" s="479"/>
      <c r="B34" s="480"/>
      <c r="C34" s="475">
        <v>30083</v>
      </c>
      <c r="D34" s="467"/>
      <c r="E34" s="468" t="s">
        <v>54</v>
      </c>
      <c r="F34" s="471" t="s">
        <v>843</v>
      </c>
      <c r="G34" s="471" t="s">
        <v>844</v>
      </c>
      <c r="H34" s="470">
        <v>740</v>
      </c>
      <c r="I34" s="470">
        <f t="shared" si="0"/>
        <v>814</v>
      </c>
      <c r="J34" s="471"/>
      <c r="K34" s="472">
        <f t="shared" si="1"/>
        <v>666</v>
      </c>
      <c r="L34" s="470">
        <f t="shared" si="2"/>
        <v>733</v>
      </c>
      <c r="M34" s="476"/>
    </row>
    <row r="35" spans="1:13" ht="19.899999999999999" customHeight="1">
      <c r="A35" s="454"/>
      <c r="B35" s="455"/>
      <c r="C35" s="475">
        <v>30084</v>
      </c>
      <c r="D35" s="467"/>
      <c r="E35" s="468" t="s">
        <v>54</v>
      </c>
      <c r="F35" s="471" t="s">
        <v>845</v>
      </c>
      <c r="G35" s="471" t="s">
        <v>846</v>
      </c>
      <c r="H35" s="470">
        <v>1000</v>
      </c>
      <c r="I35" s="470">
        <f t="shared" si="0"/>
        <v>1100</v>
      </c>
      <c r="J35" s="471"/>
      <c r="K35" s="472">
        <f t="shared" si="1"/>
        <v>900</v>
      </c>
      <c r="L35" s="470">
        <f t="shared" si="2"/>
        <v>990</v>
      </c>
      <c r="M35" s="476"/>
    </row>
    <row r="36" spans="1:13" ht="19.899999999999999" customHeight="1">
      <c r="A36" s="464" t="s">
        <v>1695</v>
      </c>
      <c r="B36" s="465" t="s">
        <v>254</v>
      </c>
      <c r="C36" s="466">
        <v>30090</v>
      </c>
      <c r="D36" s="481"/>
      <c r="E36" s="468"/>
      <c r="F36" s="469" t="s">
        <v>847</v>
      </c>
      <c r="G36" s="469" t="s">
        <v>848</v>
      </c>
      <c r="H36" s="470">
        <v>2200</v>
      </c>
      <c r="I36" s="470">
        <f t="shared" si="0"/>
        <v>2420</v>
      </c>
      <c r="J36" s="471" t="s">
        <v>1696</v>
      </c>
      <c r="K36" s="472">
        <f>IF(ROUND(H36*0.95,0)=0,"",ROUND(H36*0.95,0))</f>
        <v>2090</v>
      </c>
      <c r="L36" s="470">
        <f t="shared" si="2"/>
        <v>2299</v>
      </c>
      <c r="M36" s="482" t="s">
        <v>849</v>
      </c>
    </row>
    <row r="37" spans="1:13" ht="19.899999999999999" customHeight="1">
      <c r="A37" s="464" t="s">
        <v>850</v>
      </c>
      <c r="B37" s="465" t="s">
        <v>851</v>
      </c>
      <c r="C37" s="475">
        <v>30100</v>
      </c>
      <c r="D37" s="467"/>
      <c r="E37" s="468"/>
      <c r="F37" s="471"/>
      <c r="G37" s="471"/>
      <c r="H37" s="470"/>
      <c r="I37" s="470" t="str">
        <f t="shared" si="0"/>
        <v/>
      </c>
      <c r="J37" s="471"/>
      <c r="K37" s="472" t="str">
        <f>IF(ROUND(H37*0.9,0)=0,"",ROUND(H37*0.9,0))</f>
        <v/>
      </c>
      <c r="L37" s="470" t="str">
        <f t="shared" si="2"/>
        <v/>
      </c>
      <c r="M37" s="476"/>
    </row>
    <row r="38" spans="1:13" ht="19.899999999999999" customHeight="1">
      <c r="A38" s="477" t="s">
        <v>1697</v>
      </c>
      <c r="B38" s="478" t="s">
        <v>254</v>
      </c>
      <c r="C38" s="475">
        <v>30121</v>
      </c>
      <c r="D38" s="467"/>
      <c r="E38" s="468"/>
      <c r="F38" s="471" t="s">
        <v>852</v>
      </c>
      <c r="G38" s="471" t="s">
        <v>853</v>
      </c>
      <c r="H38" s="470">
        <v>3850</v>
      </c>
      <c r="I38" s="470">
        <f t="shared" si="0"/>
        <v>4235</v>
      </c>
      <c r="J38" s="471" t="s">
        <v>1696</v>
      </c>
      <c r="K38" s="472">
        <f>IF(ROUND(H38*0.95,0)=0,"",ROUND(H38*0.95,0))</f>
        <v>3658</v>
      </c>
      <c r="L38" s="470">
        <f t="shared" si="2"/>
        <v>4024</v>
      </c>
      <c r="M38" s="476"/>
    </row>
    <row r="39" spans="1:13" ht="19.899999999999999" customHeight="1">
      <c r="A39" s="479"/>
      <c r="B39" s="480"/>
      <c r="C39" s="475">
        <v>30122</v>
      </c>
      <c r="D39" s="467"/>
      <c r="E39" s="468"/>
      <c r="F39" s="471" t="s">
        <v>854</v>
      </c>
      <c r="G39" s="471"/>
      <c r="H39" s="470">
        <v>598</v>
      </c>
      <c r="I39" s="470">
        <v>598</v>
      </c>
      <c r="J39" s="471" t="s">
        <v>1696</v>
      </c>
      <c r="K39" s="472"/>
      <c r="L39" s="470">
        <v>598</v>
      </c>
      <c r="M39" s="483"/>
    </row>
    <row r="40" spans="1:13" ht="19.899999999999999" customHeight="1">
      <c r="A40" s="454"/>
      <c r="B40" s="455"/>
      <c r="C40" s="475">
        <v>30123</v>
      </c>
      <c r="D40" s="467"/>
      <c r="E40" s="468"/>
      <c r="F40" s="471" t="s">
        <v>855</v>
      </c>
      <c r="G40" s="471"/>
      <c r="H40" s="470">
        <v>2078</v>
      </c>
      <c r="I40" s="470">
        <v>2078</v>
      </c>
      <c r="J40" s="471" t="s">
        <v>1696</v>
      </c>
      <c r="K40" s="472"/>
      <c r="L40" s="470">
        <v>2078</v>
      </c>
      <c r="M40" s="483"/>
    </row>
    <row r="41" spans="1:13" ht="19.899999999999999" customHeight="1" thickBot="1">
      <c r="A41" s="484"/>
      <c r="B41" s="485"/>
      <c r="C41" s="486"/>
      <c r="D41" s="487"/>
      <c r="E41" s="488"/>
      <c r="F41" s="489"/>
      <c r="G41" s="489"/>
      <c r="H41" s="490"/>
      <c r="I41" s="490"/>
      <c r="J41" s="489"/>
      <c r="K41" s="491"/>
      <c r="L41" s="490"/>
      <c r="M41" s="492"/>
    </row>
    <row r="42" spans="1:13" ht="19.899999999999999" customHeight="1" thickTop="1">
      <c r="A42" s="183"/>
      <c r="B42" s="183"/>
    </row>
    <row r="43" spans="1:13" s="60" customFormat="1" ht="20.100000000000001" customHeight="1" thickBot="1">
      <c r="A43" s="56"/>
      <c r="B43" s="56"/>
      <c r="C43" s="101"/>
      <c r="D43" s="56"/>
      <c r="E43" s="52"/>
      <c r="F43" s="56"/>
      <c r="G43" s="56"/>
      <c r="H43" s="53"/>
      <c r="I43" s="53"/>
      <c r="J43" s="250"/>
      <c r="K43" s="56"/>
      <c r="L43" s="53"/>
      <c r="M43" s="56"/>
    </row>
    <row r="44" spans="1:13" s="60" customFormat="1" ht="20.100000000000001" customHeight="1" thickTop="1" thickBot="1">
      <c r="A44" s="811" t="s">
        <v>1698</v>
      </c>
      <c r="B44" s="812"/>
      <c r="C44" s="812"/>
      <c r="D44" s="812"/>
      <c r="E44" s="812"/>
      <c r="F44" s="813"/>
      <c r="G44" s="56"/>
      <c r="H44" s="53"/>
      <c r="I44" s="53"/>
      <c r="J44" s="250"/>
      <c r="K44" s="56"/>
      <c r="L44" s="53"/>
      <c r="M44" s="56"/>
    </row>
    <row r="45" spans="1:13" s="60" customFormat="1" ht="20.100000000000001" customHeight="1" thickTop="1">
      <c r="A45" s="56"/>
      <c r="B45" s="56"/>
      <c r="C45" s="101"/>
      <c r="D45" s="56"/>
      <c r="E45" s="52"/>
      <c r="F45" s="56"/>
      <c r="G45" s="56"/>
      <c r="H45" s="53"/>
      <c r="I45" s="53"/>
      <c r="J45" s="250"/>
      <c r="K45" s="56"/>
      <c r="L45" s="53"/>
      <c r="M45" s="56"/>
    </row>
    <row r="46" spans="1:13" s="277" customFormat="1" ht="20.100000000000001" customHeight="1">
      <c r="A46" s="807" t="s">
        <v>1699</v>
      </c>
      <c r="B46" s="808"/>
      <c r="C46" s="808"/>
      <c r="D46" s="809"/>
      <c r="E46" s="253"/>
      <c r="F46" s="254"/>
      <c r="G46" s="254"/>
      <c r="H46" s="255"/>
      <c r="I46" s="255"/>
      <c r="J46" s="256"/>
      <c r="K46" s="255"/>
      <c r="L46" s="255"/>
      <c r="M46" s="254"/>
    </row>
    <row r="47" spans="1:13" s="277" customFormat="1" ht="20.100000000000001" customHeight="1" thickBot="1">
      <c r="A47" s="259"/>
      <c r="B47" s="259"/>
      <c r="C47" s="398"/>
      <c r="D47" s="398"/>
      <c r="E47" s="253"/>
      <c r="F47" s="254"/>
      <c r="G47" s="254"/>
      <c r="H47" s="255"/>
      <c r="I47" s="255"/>
      <c r="J47" s="256"/>
      <c r="K47" s="255"/>
      <c r="L47" s="255"/>
      <c r="M47" s="254"/>
    </row>
    <row r="48" spans="1:13" s="258" customFormat="1" ht="20.100000000000001" customHeight="1" thickTop="1" thickBot="1">
      <c r="A48" s="450" t="s">
        <v>1700</v>
      </c>
      <c r="B48" s="709" t="s">
        <v>1701</v>
      </c>
      <c r="C48" s="810" t="s">
        <v>18</v>
      </c>
      <c r="D48" s="810"/>
      <c r="E48" s="451"/>
      <c r="F48" s="709" t="s">
        <v>1702</v>
      </c>
      <c r="G48" s="709" t="s">
        <v>1703</v>
      </c>
      <c r="H48" s="452" t="s">
        <v>21</v>
      </c>
      <c r="I48" s="452" t="s">
        <v>22</v>
      </c>
      <c r="J48" s="452"/>
      <c r="K48" s="452"/>
      <c r="L48" s="452" t="s">
        <v>23</v>
      </c>
      <c r="M48" s="453" t="s">
        <v>1704</v>
      </c>
    </row>
    <row r="49" spans="1:13" s="277" customFormat="1" ht="20.100000000000001" customHeight="1">
      <c r="A49" s="493"/>
      <c r="B49" s="494"/>
      <c r="C49" s="495"/>
      <c r="D49" s="496"/>
      <c r="E49" s="497"/>
      <c r="F49" s="498"/>
      <c r="G49" s="498"/>
      <c r="H49" s="499"/>
      <c r="I49" s="499"/>
      <c r="J49" s="499"/>
      <c r="K49" s="499"/>
      <c r="L49" s="499"/>
      <c r="M49" s="500"/>
    </row>
    <row r="50" spans="1:13" s="277" customFormat="1" ht="20.100000000000001" customHeight="1" thickBot="1">
      <c r="A50" s="501"/>
      <c r="B50" s="502"/>
      <c r="C50" s="503"/>
      <c r="D50" s="504"/>
      <c r="E50" s="505"/>
      <c r="F50" s="506"/>
      <c r="G50" s="506"/>
      <c r="H50" s="507"/>
      <c r="I50" s="507"/>
      <c r="J50" s="507"/>
      <c r="K50" s="507"/>
      <c r="L50" s="507"/>
      <c r="M50" s="508"/>
    </row>
    <row r="51" spans="1:13" s="515" customFormat="1" ht="20.100000000000001" customHeight="1" thickTop="1">
      <c r="A51" s="509"/>
      <c r="B51" s="509"/>
      <c r="C51" s="510"/>
      <c r="D51" s="510"/>
      <c r="E51" s="55"/>
      <c r="F51" s="511"/>
      <c r="G51" s="511"/>
      <c r="H51" s="512"/>
      <c r="I51" s="512"/>
      <c r="J51" s="513"/>
      <c r="K51" s="512"/>
      <c r="L51" s="514"/>
      <c r="M51" s="511"/>
    </row>
    <row r="52" spans="1:13" s="277" customFormat="1" ht="20.100000000000001" customHeight="1">
      <c r="A52" s="807" t="s">
        <v>1705</v>
      </c>
      <c r="B52" s="808"/>
      <c r="C52" s="808"/>
      <c r="D52" s="809"/>
      <c r="E52" s="253"/>
      <c r="F52" s="254"/>
      <c r="G52" s="254"/>
      <c r="H52" s="255"/>
      <c r="I52" s="255"/>
      <c r="J52" s="256"/>
      <c r="K52" s="255"/>
      <c r="L52" s="255"/>
      <c r="M52" s="254"/>
    </row>
    <row r="53" spans="1:13" s="277" customFormat="1" ht="20.100000000000001" customHeight="1" thickBot="1">
      <c r="A53" s="259"/>
      <c r="B53" s="259"/>
      <c r="C53" s="398"/>
      <c r="D53" s="398"/>
      <c r="E53" s="253"/>
      <c r="F53" s="254"/>
      <c r="G53" s="254"/>
      <c r="H53" s="255"/>
      <c r="I53" s="255"/>
      <c r="J53" s="256"/>
      <c r="K53" s="255"/>
      <c r="L53" s="255"/>
      <c r="M53" s="254"/>
    </row>
    <row r="54" spans="1:13" s="258" customFormat="1" ht="20.100000000000001" customHeight="1" thickTop="1" thickBot="1">
      <c r="A54" s="450" t="s">
        <v>1700</v>
      </c>
      <c r="B54" s="709" t="s">
        <v>1701</v>
      </c>
      <c r="C54" s="810" t="s">
        <v>18</v>
      </c>
      <c r="D54" s="810"/>
      <c r="E54" s="451"/>
      <c r="F54" s="709" t="s">
        <v>1702</v>
      </c>
      <c r="G54" s="709" t="s">
        <v>1703</v>
      </c>
      <c r="H54" s="452" t="s">
        <v>21</v>
      </c>
      <c r="I54" s="452" t="s">
        <v>22</v>
      </c>
      <c r="J54" s="516"/>
      <c r="K54" s="452"/>
      <c r="L54" s="452" t="s">
        <v>23</v>
      </c>
      <c r="M54" s="453" t="s">
        <v>1704</v>
      </c>
    </row>
    <row r="55" spans="1:13" ht="19.899999999999999" customHeight="1">
      <c r="A55" s="479" t="s">
        <v>856</v>
      </c>
      <c r="B55" s="480" t="s">
        <v>857</v>
      </c>
      <c r="C55" s="517">
        <v>30311</v>
      </c>
      <c r="D55" s="457"/>
      <c r="E55" s="458"/>
      <c r="F55" s="461" t="s">
        <v>858</v>
      </c>
      <c r="G55" s="461" t="s">
        <v>859</v>
      </c>
      <c r="H55" s="460">
        <v>2700</v>
      </c>
      <c r="I55" s="460">
        <f>IF(ROUND(H55*1.1,0)=0,"",ROUND(H55*1.1,0))</f>
        <v>2970</v>
      </c>
      <c r="J55" s="461"/>
      <c r="K55" s="462">
        <f>IF(ROUND(H55*0.9,0)=0,"",ROUND(H55*0.9,0))</f>
        <v>2430</v>
      </c>
      <c r="L55" s="460">
        <f>IFERROR(ROUND(K55*1.1,0),"")</f>
        <v>2673</v>
      </c>
      <c r="M55" s="518"/>
    </row>
    <row r="56" spans="1:13" ht="19.899999999999999" customHeight="1">
      <c r="A56" s="479"/>
      <c r="B56" s="480"/>
      <c r="C56" s="474">
        <v>30320</v>
      </c>
      <c r="D56" s="467"/>
      <c r="E56" s="468" t="s">
        <v>54</v>
      </c>
      <c r="F56" s="471" t="s">
        <v>860</v>
      </c>
      <c r="G56" s="471" t="s">
        <v>861</v>
      </c>
      <c r="H56" s="470">
        <v>2500</v>
      </c>
      <c r="I56" s="470">
        <f>IF(ROUND(H56*1.1,0)=0,"",ROUND(H56*1.1,0))</f>
        <v>2750</v>
      </c>
      <c r="J56" s="471"/>
      <c r="K56" s="472">
        <f>IF(ROUND(H56*0.9,0)=0,"",ROUND(H56*0.9,0))</f>
        <v>2250</v>
      </c>
      <c r="L56" s="470">
        <f>IFERROR(ROUND(K56*1.1,0),"")</f>
        <v>2475</v>
      </c>
      <c r="M56" s="476"/>
    </row>
    <row r="57" spans="1:13" ht="19.899999999999999" customHeight="1">
      <c r="A57" s="479"/>
      <c r="B57" s="480"/>
      <c r="C57" s="475">
        <v>30313</v>
      </c>
      <c r="D57" s="467"/>
      <c r="E57" s="468" t="s">
        <v>54</v>
      </c>
      <c r="F57" s="471" t="s">
        <v>862</v>
      </c>
      <c r="G57" s="471" t="s">
        <v>863</v>
      </c>
      <c r="H57" s="470">
        <v>1580</v>
      </c>
      <c r="I57" s="470">
        <f>IF(ROUND(H57*1.1,0)=0,"",ROUND(H57*1.1,0))</f>
        <v>1738</v>
      </c>
      <c r="J57" s="471"/>
      <c r="K57" s="472">
        <f>IF(ROUND(H57*0.9,0)=0,"",ROUND(H57*0.9,0))</f>
        <v>1422</v>
      </c>
      <c r="L57" s="470">
        <f>IFERROR(ROUND(K57*1.1,0),"")</f>
        <v>1564</v>
      </c>
      <c r="M57" s="476"/>
    </row>
    <row r="58" spans="1:13" s="60" customFormat="1" ht="20.100000000000001" customHeight="1">
      <c r="A58" s="519" t="s">
        <v>864</v>
      </c>
      <c r="B58" s="520"/>
      <c r="C58" s="521">
        <v>30314</v>
      </c>
      <c r="D58" s="522"/>
      <c r="E58" s="523" t="s">
        <v>865</v>
      </c>
      <c r="F58" s="524" t="s">
        <v>866</v>
      </c>
      <c r="G58" s="524"/>
      <c r="H58" s="525">
        <v>3696</v>
      </c>
      <c r="I58" s="525">
        <f t="shared" ref="I58:I63" si="3">IF(ROUND(H58*1,0)=0,"",ROUND(H58*1,0))</f>
        <v>3696</v>
      </c>
      <c r="J58" s="526" t="s">
        <v>1696</v>
      </c>
      <c r="K58" s="524">
        <f t="shared" ref="K58:K63" si="4">IF(ROUND(H58*1,0)=0,"",ROUND(H58*1,0))</f>
        <v>3696</v>
      </c>
      <c r="L58" s="525">
        <f t="shared" ref="L58:L63" si="5">IFERROR(ROUND(K58*1,0),"")</f>
        <v>3696</v>
      </c>
      <c r="M58" s="527" t="s">
        <v>867</v>
      </c>
    </row>
    <row r="59" spans="1:13" s="60" customFormat="1" ht="20.100000000000001" customHeight="1">
      <c r="A59" s="519" t="s">
        <v>868</v>
      </c>
      <c r="B59" s="520"/>
      <c r="C59" s="521">
        <v>30315</v>
      </c>
      <c r="D59" s="522"/>
      <c r="E59" s="523" t="s">
        <v>865</v>
      </c>
      <c r="F59" s="524" t="s">
        <v>1706</v>
      </c>
      <c r="G59" s="524"/>
      <c r="H59" s="525">
        <v>1144</v>
      </c>
      <c r="I59" s="525">
        <f t="shared" si="3"/>
        <v>1144</v>
      </c>
      <c r="J59" s="526" t="s">
        <v>1707</v>
      </c>
      <c r="K59" s="524">
        <f t="shared" si="4"/>
        <v>1144</v>
      </c>
      <c r="L59" s="525">
        <f t="shared" si="5"/>
        <v>1144</v>
      </c>
      <c r="M59" s="528"/>
    </row>
    <row r="60" spans="1:13" s="60" customFormat="1" ht="20.100000000000001" customHeight="1">
      <c r="A60" s="529"/>
      <c r="B60" s="520"/>
      <c r="C60" s="521">
        <v>30316</v>
      </c>
      <c r="D60" s="522"/>
      <c r="E60" s="523" t="s">
        <v>865</v>
      </c>
      <c r="F60" s="524" t="s">
        <v>869</v>
      </c>
      <c r="G60" s="524"/>
      <c r="H60" s="525">
        <v>396</v>
      </c>
      <c r="I60" s="525">
        <f t="shared" si="3"/>
        <v>396</v>
      </c>
      <c r="J60" s="526" t="s">
        <v>1707</v>
      </c>
      <c r="K60" s="524">
        <f t="shared" si="4"/>
        <v>396</v>
      </c>
      <c r="L60" s="525">
        <f t="shared" si="5"/>
        <v>396</v>
      </c>
      <c r="M60" s="528"/>
    </row>
    <row r="61" spans="1:13" s="60" customFormat="1" ht="20.100000000000001" customHeight="1">
      <c r="A61" s="529"/>
      <c r="B61" s="520"/>
      <c r="C61" s="521">
        <v>30317</v>
      </c>
      <c r="D61" s="522"/>
      <c r="E61" s="523" t="s">
        <v>865</v>
      </c>
      <c r="F61" s="524" t="s">
        <v>870</v>
      </c>
      <c r="G61" s="524"/>
      <c r="H61" s="525">
        <v>616</v>
      </c>
      <c r="I61" s="525">
        <f t="shared" si="3"/>
        <v>616</v>
      </c>
      <c r="J61" s="526" t="s">
        <v>1707</v>
      </c>
      <c r="K61" s="524">
        <f t="shared" si="4"/>
        <v>616</v>
      </c>
      <c r="L61" s="525">
        <f t="shared" si="5"/>
        <v>616</v>
      </c>
      <c r="M61" s="528"/>
    </row>
    <row r="62" spans="1:13" s="60" customFormat="1" ht="20.100000000000001" customHeight="1">
      <c r="A62" s="529"/>
      <c r="B62" s="520"/>
      <c r="C62" s="521">
        <v>30318</v>
      </c>
      <c r="D62" s="522"/>
      <c r="E62" s="523" t="s">
        <v>865</v>
      </c>
      <c r="F62" s="524" t="s">
        <v>871</v>
      </c>
      <c r="G62" s="524"/>
      <c r="H62" s="525">
        <v>528</v>
      </c>
      <c r="I62" s="525">
        <f t="shared" si="3"/>
        <v>528</v>
      </c>
      <c r="J62" s="526" t="s">
        <v>1707</v>
      </c>
      <c r="K62" s="524">
        <f t="shared" si="4"/>
        <v>528</v>
      </c>
      <c r="L62" s="525">
        <f t="shared" si="5"/>
        <v>528</v>
      </c>
      <c r="M62" s="528"/>
    </row>
    <row r="63" spans="1:13" s="60" customFormat="1" ht="20.100000000000001" customHeight="1">
      <c r="A63" s="530"/>
      <c r="B63" s="531"/>
      <c r="C63" s="521">
        <v>30319</v>
      </c>
      <c r="D63" s="522"/>
      <c r="E63" s="523" t="s">
        <v>865</v>
      </c>
      <c r="F63" s="524" t="s">
        <v>872</v>
      </c>
      <c r="G63" s="524"/>
      <c r="H63" s="525">
        <v>352</v>
      </c>
      <c r="I63" s="525">
        <f t="shared" si="3"/>
        <v>352</v>
      </c>
      <c r="J63" s="526" t="s">
        <v>1707</v>
      </c>
      <c r="K63" s="524">
        <f t="shared" si="4"/>
        <v>352</v>
      </c>
      <c r="L63" s="525">
        <f t="shared" si="5"/>
        <v>352</v>
      </c>
      <c r="M63" s="528"/>
    </row>
    <row r="64" spans="1:13" ht="19.899999999999999" customHeight="1">
      <c r="A64" s="464" t="s">
        <v>873</v>
      </c>
      <c r="B64" s="465" t="s">
        <v>874</v>
      </c>
      <c r="C64" s="475">
        <v>30320</v>
      </c>
      <c r="D64" s="467"/>
      <c r="E64" s="468"/>
      <c r="F64" s="471" t="s">
        <v>860</v>
      </c>
      <c r="G64" s="471" t="s">
        <v>861</v>
      </c>
      <c r="H64" s="470">
        <v>2500</v>
      </c>
      <c r="I64" s="470">
        <f t="shared" ref="I64:I73" si="6">IF(ROUND(H64*1.1,0)=0,"",ROUND(H64*1.1,0))</f>
        <v>2750</v>
      </c>
      <c r="J64" s="471"/>
      <c r="K64" s="472">
        <f>IF(ROUND(H64*0.9,0)=0,"",ROUND(H64*0.9,0))</f>
        <v>2250</v>
      </c>
      <c r="L64" s="470">
        <f t="shared" ref="L64:L73" si="7">IFERROR(ROUND(K64*1.1,0),"")</f>
        <v>2475</v>
      </c>
      <c r="M64" s="476"/>
    </row>
    <row r="65" spans="1:13" ht="19.899999999999999" customHeight="1">
      <c r="A65" s="464" t="s">
        <v>875</v>
      </c>
      <c r="B65" s="465" t="s">
        <v>876</v>
      </c>
      <c r="C65" s="475">
        <v>30330</v>
      </c>
      <c r="D65" s="467"/>
      <c r="E65" s="468" t="s">
        <v>73</v>
      </c>
      <c r="F65" s="471" t="s">
        <v>877</v>
      </c>
      <c r="G65" s="471" t="s">
        <v>878</v>
      </c>
      <c r="H65" s="470">
        <v>3200</v>
      </c>
      <c r="I65" s="470">
        <f t="shared" si="6"/>
        <v>3520</v>
      </c>
      <c r="J65" s="471" t="s">
        <v>1707</v>
      </c>
      <c r="K65" s="472">
        <f>IF(ROUND(H65*0.95,0)=0,"",ROUND(H65*0.95,0))</f>
        <v>3040</v>
      </c>
      <c r="L65" s="470">
        <f t="shared" si="7"/>
        <v>3344</v>
      </c>
      <c r="M65" s="482" t="s">
        <v>849</v>
      </c>
    </row>
    <row r="66" spans="1:13" ht="19.899999999999999" customHeight="1">
      <c r="A66" s="464" t="s">
        <v>879</v>
      </c>
      <c r="B66" s="465" t="s">
        <v>880</v>
      </c>
      <c r="C66" s="475">
        <v>30340</v>
      </c>
      <c r="D66" s="467"/>
      <c r="E66" s="468"/>
      <c r="F66" s="471" t="s">
        <v>881</v>
      </c>
      <c r="G66" s="471" t="s">
        <v>863</v>
      </c>
      <c r="H66" s="470">
        <v>2200</v>
      </c>
      <c r="I66" s="470">
        <f t="shared" si="6"/>
        <v>2420</v>
      </c>
      <c r="J66" s="471"/>
      <c r="K66" s="472">
        <f t="shared" ref="K66:K73" si="8">IF(ROUND(H66*0.9,0)=0,"",ROUND(H66*0.9,0))</f>
        <v>1980</v>
      </c>
      <c r="L66" s="470">
        <f t="shared" si="7"/>
        <v>2178</v>
      </c>
      <c r="M66" s="476"/>
    </row>
    <row r="67" spans="1:13" ht="19.899999999999999" customHeight="1">
      <c r="A67" s="464" t="s">
        <v>882</v>
      </c>
      <c r="B67" s="465" t="s">
        <v>883</v>
      </c>
      <c r="C67" s="475">
        <v>30350</v>
      </c>
      <c r="D67" s="467"/>
      <c r="E67" s="468"/>
      <c r="F67" s="471"/>
      <c r="G67" s="471"/>
      <c r="H67" s="470"/>
      <c r="I67" s="470" t="str">
        <f t="shared" si="6"/>
        <v/>
      </c>
      <c r="J67" s="471"/>
      <c r="K67" s="472" t="str">
        <f t="shared" si="8"/>
        <v/>
      </c>
      <c r="L67" s="470" t="str">
        <f t="shared" si="7"/>
        <v/>
      </c>
      <c r="M67" s="476"/>
    </row>
    <row r="68" spans="1:13" ht="19.899999999999999" customHeight="1">
      <c r="A68" s="464" t="s">
        <v>884</v>
      </c>
      <c r="B68" s="465" t="s">
        <v>885</v>
      </c>
      <c r="C68" s="475">
        <v>30360</v>
      </c>
      <c r="D68" s="467"/>
      <c r="E68" s="468"/>
      <c r="F68" s="471" t="s">
        <v>886</v>
      </c>
      <c r="G68" s="471" t="s">
        <v>859</v>
      </c>
      <c r="H68" s="470">
        <v>2100</v>
      </c>
      <c r="I68" s="470">
        <f t="shared" si="6"/>
        <v>2310</v>
      </c>
      <c r="J68" s="471"/>
      <c r="K68" s="472">
        <f t="shared" si="8"/>
        <v>1890</v>
      </c>
      <c r="L68" s="470">
        <f t="shared" si="7"/>
        <v>2079</v>
      </c>
      <c r="M68" s="476"/>
    </row>
    <row r="69" spans="1:13" ht="19.899999999999999" customHeight="1">
      <c r="A69" s="464" t="s">
        <v>887</v>
      </c>
      <c r="B69" s="465" t="s">
        <v>888</v>
      </c>
      <c r="C69" s="475">
        <v>30370</v>
      </c>
      <c r="D69" s="467"/>
      <c r="E69" s="468"/>
      <c r="F69" s="471" t="s">
        <v>889</v>
      </c>
      <c r="G69" s="471" t="s">
        <v>154</v>
      </c>
      <c r="H69" s="470">
        <v>2900</v>
      </c>
      <c r="I69" s="470">
        <f t="shared" si="6"/>
        <v>3190</v>
      </c>
      <c r="J69" s="471"/>
      <c r="K69" s="472">
        <f t="shared" si="8"/>
        <v>2610</v>
      </c>
      <c r="L69" s="470">
        <f t="shared" si="7"/>
        <v>2871</v>
      </c>
      <c r="M69" s="483"/>
    </row>
    <row r="70" spans="1:13" ht="19.899999999999999" customHeight="1">
      <c r="A70" s="464" t="s">
        <v>890</v>
      </c>
      <c r="B70" s="465" t="s">
        <v>891</v>
      </c>
      <c r="C70" s="475">
        <v>30380</v>
      </c>
      <c r="D70" s="467"/>
      <c r="E70" s="468"/>
      <c r="F70" s="471"/>
      <c r="G70" s="471"/>
      <c r="H70" s="470"/>
      <c r="I70" s="470" t="str">
        <f t="shared" si="6"/>
        <v/>
      </c>
      <c r="J70" s="471"/>
      <c r="K70" s="472" t="str">
        <f t="shared" si="8"/>
        <v/>
      </c>
      <c r="L70" s="470" t="str">
        <f t="shared" si="7"/>
        <v/>
      </c>
      <c r="M70" s="476"/>
    </row>
    <row r="71" spans="1:13" ht="19.899999999999999" customHeight="1">
      <c r="A71" s="464" t="s">
        <v>892</v>
      </c>
      <c r="B71" s="465" t="s">
        <v>893</v>
      </c>
      <c r="C71" s="475">
        <v>30390</v>
      </c>
      <c r="D71" s="467"/>
      <c r="E71" s="468"/>
      <c r="F71" s="471" t="s">
        <v>894</v>
      </c>
      <c r="G71" s="471" t="s">
        <v>863</v>
      </c>
      <c r="H71" s="470">
        <v>1650</v>
      </c>
      <c r="I71" s="470">
        <f t="shared" si="6"/>
        <v>1815</v>
      </c>
      <c r="J71" s="471"/>
      <c r="K71" s="472">
        <f t="shared" si="8"/>
        <v>1485</v>
      </c>
      <c r="L71" s="470">
        <f t="shared" si="7"/>
        <v>1634</v>
      </c>
      <c r="M71" s="476" t="s">
        <v>895</v>
      </c>
    </row>
    <row r="72" spans="1:13" ht="19.899999999999999" customHeight="1">
      <c r="A72" s="464" t="s">
        <v>896</v>
      </c>
      <c r="B72" s="465" t="s">
        <v>897</v>
      </c>
      <c r="C72" s="475">
        <v>30401</v>
      </c>
      <c r="D72" s="467"/>
      <c r="E72" s="468"/>
      <c r="F72" s="471" t="s">
        <v>898</v>
      </c>
      <c r="G72" s="471" t="s">
        <v>899</v>
      </c>
      <c r="H72" s="470">
        <v>2300</v>
      </c>
      <c r="I72" s="470">
        <f t="shared" si="6"/>
        <v>2530</v>
      </c>
      <c r="J72" s="471"/>
      <c r="K72" s="472">
        <f t="shared" si="8"/>
        <v>2070</v>
      </c>
      <c r="L72" s="470">
        <f t="shared" si="7"/>
        <v>2277</v>
      </c>
      <c r="M72" s="476"/>
    </row>
    <row r="73" spans="1:13" ht="19.899999999999999" customHeight="1">
      <c r="A73" s="464" t="s">
        <v>896</v>
      </c>
      <c r="B73" s="465" t="s">
        <v>897</v>
      </c>
      <c r="C73" s="475">
        <v>30402</v>
      </c>
      <c r="D73" s="467"/>
      <c r="E73" s="468" t="s">
        <v>54</v>
      </c>
      <c r="F73" s="471" t="s">
        <v>900</v>
      </c>
      <c r="G73" s="471" t="s">
        <v>901</v>
      </c>
      <c r="H73" s="470">
        <v>1700</v>
      </c>
      <c r="I73" s="470">
        <f t="shared" si="6"/>
        <v>1870</v>
      </c>
      <c r="J73" s="471"/>
      <c r="K73" s="472">
        <f t="shared" si="8"/>
        <v>1530</v>
      </c>
      <c r="L73" s="470">
        <f t="shared" si="7"/>
        <v>1683</v>
      </c>
      <c r="M73" s="476"/>
    </row>
    <row r="74" spans="1:13" ht="19.899999999999999" customHeight="1" thickBot="1">
      <c r="A74" s="484"/>
      <c r="B74" s="485"/>
      <c r="C74" s="486"/>
      <c r="D74" s="487"/>
      <c r="E74" s="488"/>
      <c r="F74" s="489"/>
      <c r="G74" s="489"/>
      <c r="H74" s="490"/>
      <c r="I74" s="490"/>
      <c r="J74" s="489"/>
      <c r="K74" s="491"/>
      <c r="L74" s="490"/>
      <c r="M74" s="492"/>
    </row>
    <row r="75" spans="1:13" ht="19.899999999999999" customHeight="1" thickTop="1">
      <c r="A75" s="183"/>
      <c r="B75" s="183"/>
    </row>
    <row r="76" spans="1:13" s="60" customFormat="1" ht="9.75" customHeight="1">
      <c r="A76" s="56"/>
      <c r="B76" s="56"/>
      <c r="C76" s="101"/>
      <c r="D76" s="56"/>
      <c r="E76" s="52"/>
      <c r="F76" s="56"/>
      <c r="G76" s="56"/>
      <c r="H76" s="53"/>
      <c r="I76" s="53"/>
      <c r="J76" s="56"/>
      <c r="K76" s="56"/>
      <c r="L76" s="53"/>
      <c r="M76" s="56"/>
    </row>
    <row r="77" spans="1:13" s="277" customFormat="1" ht="20.100000000000001" customHeight="1">
      <c r="A77" s="807" t="s">
        <v>1708</v>
      </c>
      <c r="B77" s="808"/>
      <c r="C77" s="808"/>
      <c r="D77" s="809"/>
      <c r="E77" s="253"/>
      <c r="F77" s="254"/>
      <c r="G77" s="254"/>
      <c r="H77" s="255"/>
      <c r="I77" s="255"/>
      <c r="J77" s="256"/>
      <c r="K77" s="255"/>
      <c r="L77" s="255"/>
      <c r="M77" s="254"/>
    </row>
    <row r="78" spans="1:13" s="277" customFormat="1" ht="20.100000000000001" customHeight="1" thickBot="1">
      <c r="A78" s="532"/>
      <c r="B78" s="532"/>
      <c r="C78" s="326"/>
      <c r="D78" s="533"/>
      <c r="E78" s="253"/>
      <c r="F78" s="534"/>
      <c r="G78" s="254"/>
      <c r="H78" s="255"/>
      <c r="I78" s="255"/>
      <c r="J78" s="256"/>
      <c r="K78" s="255"/>
      <c r="L78" s="255"/>
      <c r="M78" s="254"/>
    </row>
    <row r="79" spans="1:13" s="258" customFormat="1" ht="20.100000000000001" customHeight="1" thickTop="1" thickBot="1">
      <c r="A79" s="450" t="s">
        <v>1686</v>
      </c>
      <c r="B79" s="709" t="s">
        <v>1687</v>
      </c>
      <c r="C79" s="810" t="s">
        <v>18</v>
      </c>
      <c r="D79" s="810"/>
      <c r="E79" s="451"/>
      <c r="F79" s="709" t="s">
        <v>1688</v>
      </c>
      <c r="G79" s="709" t="s">
        <v>1689</v>
      </c>
      <c r="H79" s="452" t="s">
        <v>21</v>
      </c>
      <c r="I79" s="452" t="s">
        <v>22</v>
      </c>
      <c r="J79" s="516"/>
      <c r="K79" s="452"/>
      <c r="L79" s="452" t="s">
        <v>23</v>
      </c>
      <c r="M79" s="453" t="s">
        <v>1690</v>
      </c>
    </row>
    <row r="80" spans="1:13" ht="19.899999999999999" customHeight="1">
      <c r="A80" s="454" t="s">
        <v>902</v>
      </c>
      <c r="B80" s="455" t="s">
        <v>893</v>
      </c>
      <c r="C80" s="517">
        <v>30410</v>
      </c>
      <c r="D80" s="457"/>
      <c r="E80" s="458"/>
      <c r="F80" s="461" t="s">
        <v>903</v>
      </c>
      <c r="G80" s="461" t="s">
        <v>904</v>
      </c>
      <c r="H80" s="460">
        <v>2600</v>
      </c>
      <c r="I80" s="460">
        <f t="shared" ref="I80:I96" si="9">IF(ROUND(H80*1.1,0)=0,"",ROUND(H80*1.1,0))</f>
        <v>2860</v>
      </c>
      <c r="J80" s="461"/>
      <c r="K80" s="462">
        <f t="shared" ref="K80:K96" si="10">IF(ROUND(H80*0.9,0)=0,"",ROUND(H80*0.9,0))</f>
        <v>2340</v>
      </c>
      <c r="L80" s="460">
        <f t="shared" ref="L80:L96" si="11">IFERROR(ROUND(K80*1.1,0),"")</f>
        <v>2574</v>
      </c>
      <c r="M80" s="535" t="s">
        <v>905</v>
      </c>
    </row>
    <row r="81" spans="1:13" ht="19.899999999999999" customHeight="1">
      <c r="A81" s="477" t="s">
        <v>1709</v>
      </c>
      <c r="B81" s="478" t="s">
        <v>906</v>
      </c>
      <c r="C81" s="475">
        <v>30511</v>
      </c>
      <c r="D81" s="467"/>
      <c r="E81" s="468"/>
      <c r="F81" s="471" t="s">
        <v>907</v>
      </c>
      <c r="G81" s="471" t="s">
        <v>859</v>
      </c>
      <c r="H81" s="470">
        <v>2700</v>
      </c>
      <c r="I81" s="470">
        <f t="shared" si="9"/>
        <v>2970</v>
      </c>
      <c r="J81" s="471"/>
      <c r="K81" s="472">
        <f t="shared" si="10"/>
        <v>2430</v>
      </c>
      <c r="L81" s="470">
        <f t="shared" si="11"/>
        <v>2673</v>
      </c>
      <c r="M81" s="476"/>
    </row>
    <row r="82" spans="1:13" ht="19.899999999999999" customHeight="1">
      <c r="A82" s="454"/>
      <c r="B82" s="455"/>
      <c r="C82" s="475">
        <v>30512</v>
      </c>
      <c r="D82" s="467"/>
      <c r="E82" s="468" t="s">
        <v>54</v>
      </c>
      <c r="F82" s="471" t="s">
        <v>908</v>
      </c>
      <c r="G82" s="471" t="s">
        <v>859</v>
      </c>
      <c r="H82" s="470">
        <v>3400</v>
      </c>
      <c r="I82" s="470">
        <f t="shared" si="9"/>
        <v>3740</v>
      </c>
      <c r="J82" s="471"/>
      <c r="K82" s="472">
        <f t="shared" si="10"/>
        <v>3060</v>
      </c>
      <c r="L82" s="470">
        <f t="shared" si="11"/>
        <v>3366</v>
      </c>
      <c r="M82" s="476"/>
    </row>
    <row r="83" spans="1:13" ht="19.899999999999999" customHeight="1">
      <c r="A83" s="464" t="s">
        <v>909</v>
      </c>
      <c r="B83" s="465" t="s">
        <v>910</v>
      </c>
      <c r="C83" s="475">
        <v>30520</v>
      </c>
      <c r="D83" s="467"/>
      <c r="E83" s="468"/>
      <c r="F83" s="471"/>
      <c r="G83" s="471"/>
      <c r="H83" s="470"/>
      <c r="I83" s="470" t="str">
        <f t="shared" si="9"/>
        <v/>
      </c>
      <c r="J83" s="471"/>
      <c r="K83" s="472" t="str">
        <f t="shared" si="10"/>
        <v/>
      </c>
      <c r="L83" s="470" t="str">
        <f t="shared" si="11"/>
        <v/>
      </c>
      <c r="M83" s="476"/>
    </row>
    <row r="84" spans="1:13" ht="19.899999999999999" customHeight="1">
      <c r="A84" s="464" t="s">
        <v>911</v>
      </c>
      <c r="B84" s="465" t="s">
        <v>883</v>
      </c>
      <c r="C84" s="475">
        <v>30530</v>
      </c>
      <c r="D84" s="467"/>
      <c r="E84" s="468"/>
      <c r="F84" s="471"/>
      <c r="G84" s="471"/>
      <c r="H84" s="470"/>
      <c r="I84" s="470" t="str">
        <f t="shared" si="9"/>
        <v/>
      </c>
      <c r="J84" s="471"/>
      <c r="K84" s="472" t="str">
        <f t="shared" si="10"/>
        <v/>
      </c>
      <c r="L84" s="470" t="str">
        <f t="shared" si="11"/>
        <v/>
      </c>
      <c r="M84" s="476"/>
    </row>
    <row r="85" spans="1:13" ht="19.899999999999999" customHeight="1">
      <c r="A85" s="464" t="s">
        <v>912</v>
      </c>
      <c r="B85" s="465" t="s">
        <v>910</v>
      </c>
      <c r="C85" s="475">
        <v>30540</v>
      </c>
      <c r="D85" s="467"/>
      <c r="E85" s="468"/>
      <c r="F85" s="471"/>
      <c r="G85" s="471"/>
      <c r="H85" s="470"/>
      <c r="I85" s="470" t="str">
        <f t="shared" si="9"/>
        <v/>
      </c>
      <c r="J85" s="471"/>
      <c r="K85" s="472" t="str">
        <f t="shared" si="10"/>
        <v/>
      </c>
      <c r="L85" s="470" t="str">
        <f t="shared" si="11"/>
        <v/>
      </c>
      <c r="M85" s="476"/>
    </row>
    <row r="86" spans="1:13" ht="19.899999999999999" customHeight="1">
      <c r="A86" s="464" t="s">
        <v>913</v>
      </c>
      <c r="B86" s="465" t="s">
        <v>880</v>
      </c>
      <c r="C86" s="475">
        <v>30550</v>
      </c>
      <c r="D86" s="467"/>
      <c r="E86" s="468"/>
      <c r="F86" s="471" t="s">
        <v>914</v>
      </c>
      <c r="G86" s="471" t="s">
        <v>899</v>
      </c>
      <c r="H86" s="470">
        <v>2000</v>
      </c>
      <c r="I86" s="470">
        <f t="shared" si="9"/>
        <v>2200</v>
      </c>
      <c r="J86" s="471"/>
      <c r="K86" s="472">
        <f t="shared" si="10"/>
        <v>1800</v>
      </c>
      <c r="L86" s="470">
        <f t="shared" si="11"/>
        <v>1980</v>
      </c>
      <c r="M86" s="476"/>
    </row>
    <row r="87" spans="1:13" ht="19.899999999999999" customHeight="1">
      <c r="A87" s="464" t="s">
        <v>915</v>
      </c>
      <c r="B87" s="465" t="s">
        <v>916</v>
      </c>
      <c r="C87" s="475">
        <v>30560</v>
      </c>
      <c r="D87" s="467"/>
      <c r="E87" s="468"/>
      <c r="F87" s="471" t="s">
        <v>917</v>
      </c>
      <c r="G87" s="471" t="s">
        <v>859</v>
      </c>
      <c r="H87" s="470">
        <v>2500</v>
      </c>
      <c r="I87" s="470">
        <f t="shared" si="9"/>
        <v>2750</v>
      </c>
      <c r="J87" s="471"/>
      <c r="K87" s="472">
        <f t="shared" si="10"/>
        <v>2250</v>
      </c>
      <c r="L87" s="470">
        <f t="shared" si="11"/>
        <v>2475</v>
      </c>
      <c r="M87" s="476"/>
    </row>
    <row r="88" spans="1:13" ht="19.899999999999999" customHeight="1">
      <c r="A88" s="464" t="s">
        <v>918</v>
      </c>
      <c r="B88" s="465" t="s">
        <v>1710</v>
      </c>
      <c r="C88" s="475">
        <v>30570</v>
      </c>
      <c r="D88" s="467"/>
      <c r="E88" s="468"/>
      <c r="F88" s="471"/>
      <c r="G88" s="471"/>
      <c r="H88" s="470"/>
      <c r="I88" s="470" t="str">
        <f t="shared" si="9"/>
        <v/>
      </c>
      <c r="J88" s="471"/>
      <c r="K88" s="472" t="str">
        <f t="shared" si="10"/>
        <v/>
      </c>
      <c r="L88" s="470" t="str">
        <f t="shared" si="11"/>
        <v/>
      </c>
      <c r="M88" s="476"/>
    </row>
    <row r="89" spans="1:13" ht="19.899999999999999" customHeight="1">
      <c r="A89" s="464" t="s">
        <v>918</v>
      </c>
      <c r="B89" s="465" t="s">
        <v>1711</v>
      </c>
      <c r="C89" s="475">
        <v>30580</v>
      </c>
      <c r="D89" s="467"/>
      <c r="E89" s="468"/>
      <c r="F89" s="471"/>
      <c r="G89" s="471"/>
      <c r="H89" s="470"/>
      <c r="I89" s="470" t="str">
        <f t="shared" si="9"/>
        <v/>
      </c>
      <c r="J89" s="471"/>
      <c r="K89" s="472" t="str">
        <f t="shared" si="10"/>
        <v/>
      </c>
      <c r="L89" s="470" t="str">
        <f t="shared" si="11"/>
        <v/>
      </c>
      <c r="M89" s="476"/>
    </row>
    <row r="90" spans="1:13" ht="19.899999999999999" customHeight="1">
      <c r="A90" s="477" t="s">
        <v>918</v>
      </c>
      <c r="B90" s="478" t="s">
        <v>1712</v>
      </c>
      <c r="C90" s="536"/>
      <c r="D90" s="537" t="s">
        <v>919</v>
      </c>
      <c r="E90" s="538" t="s">
        <v>54</v>
      </c>
      <c r="F90" s="539" t="s">
        <v>920</v>
      </c>
      <c r="G90" s="539" t="s">
        <v>859</v>
      </c>
      <c r="H90" s="540">
        <v>2800</v>
      </c>
      <c r="I90" s="540">
        <f t="shared" si="9"/>
        <v>3080</v>
      </c>
      <c r="J90" s="539"/>
      <c r="K90" s="541">
        <f t="shared" si="10"/>
        <v>2520</v>
      </c>
      <c r="L90" s="540">
        <f t="shared" si="11"/>
        <v>2772</v>
      </c>
      <c r="M90" s="542" t="s">
        <v>921</v>
      </c>
    </row>
    <row r="91" spans="1:13" ht="19.899999999999999" customHeight="1">
      <c r="A91" s="454"/>
      <c r="B91" s="455"/>
      <c r="C91" s="543">
        <v>30592</v>
      </c>
      <c r="D91" s="544" t="s">
        <v>919</v>
      </c>
      <c r="E91" s="545" t="s">
        <v>54</v>
      </c>
      <c r="F91" s="546" t="s">
        <v>922</v>
      </c>
      <c r="G91" s="546" t="s">
        <v>859</v>
      </c>
      <c r="H91" s="547">
        <v>3600</v>
      </c>
      <c r="I91" s="547">
        <f t="shared" si="9"/>
        <v>3960</v>
      </c>
      <c r="J91" s="546"/>
      <c r="K91" s="548">
        <f t="shared" si="10"/>
        <v>3240</v>
      </c>
      <c r="L91" s="547">
        <f t="shared" si="11"/>
        <v>3564</v>
      </c>
      <c r="M91" s="549" t="s">
        <v>923</v>
      </c>
    </row>
    <row r="92" spans="1:13" ht="19.899999999999999" customHeight="1">
      <c r="A92" s="464" t="s">
        <v>924</v>
      </c>
      <c r="B92" s="465" t="s">
        <v>925</v>
      </c>
      <c r="C92" s="475">
        <v>30600</v>
      </c>
      <c r="D92" s="467"/>
      <c r="E92" s="468"/>
      <c r="F92" s="471"/>
      <c r="G92" s="471"/>
      <c r="H92" s="470"/>
      <c r="I92" s="470" t="str">
        <f t="shared" si="9"/>
        <v/>
      </c>
      <c r="J92" s="471"/>
      <c r="K92" s="472" t="str">
        <f t="shared" si="10"/>
        <v/>
      </c>
      <c r="L92" s="470" t="str">
        <f t="shared" si="11"/>
        <v/>
      </c>
      <c r="M92" s="476"/>
    </row>
    <row r="93" spans="1:13" ht="19.899999999999999" customHeight="1">
      <c r="A93" s="464" t="s">
        <v>926</v>
      </c>
      <c r="B93" s="465" t="s">
        <v>927</v>
      </c>
      <c r="C93" s="475">
        <v>30610</v>
      </c>
      <c r="D93" s="467"/>
      <c r="E93" s="468"/>
      <c r="F93" s="471"/>
      <c r="G93" s="471"/>
      <c r="H93" s="470"/>
      <c r="I93" s="470" t="str">
        <f t="shared" si="9"/>
        <v/>
      </c>
      <c r="J93" s="471"/>
      <c r="K93" s="472" t="str">
        <f t="shared" si="10"/>
        <v/>
      </c>
      <c r="L93" s="470" t="str">
        <f t="shared" si="11"/>
        <v/>
      </c>
      <c r="M93" s="476"/>
    </row>
    <row r="94" spans="1:13" ht="19.899999999999999" customHeight="1">
      <c r="A94" s="464" t="s">
        <v>928</v>
      </c>
      <c r="B94" s="465" t="s">
        <v>893</v>
      </c>
      <c r="C94" s="474">
        <v>30410</v>
      </c>
      <c r="D94" s="467"/>
      <c r="E94" s="468"/>
      <c r="F94" s="471" t="s">
        <v>903</v>
      </c>
      <c r="G94" s="471" t="s">
        <v>859</v>
      </c>
      <c r="H94" s="470">
        <v>2600</v>
      </c>
      <c r="I94" s="470">
        <f t="shared" si="9"/>
        <v>2860</v>
      </c>
      <c r="J94" s="471"/>
      <c r="K94" s="472">
        <f t="shared" si="10"/>
        <v>2340</v>
      </c>
      <c r="L94" s="470">
        <f t="shared" si="11"/>
        <v>2574</v>
      </c>
      <c r="M94" s="550" t="s">
        <v>929</v>
      </c>
    </row>
    <row r="95" spans="1:13" ht="19.899999999999999" customHeight="1">
      <c r="A95" s="477" t="s">
        <v>930</v>
      </c>
      <c r="B95" s="478" t="s">
        <v>897</v>
      </c>
      <c r="C95" s="475">
        <v>30631</v>
      </c>
      <c r="D95" s="467"/>
      <c r="E95" s="468" t="s">
        <v>54</v>
      </c>
      <c r="F95" s="471" t="s">
        <v>931</v>
      </c>
      <c r="G95" s="471" t="s">
        <v>932</v>
      </c>
      <c r="H95" s="470">
        <v>2500</v>
      </c>
      <c r="I95" s="470">
        <f t="shared" si="9"/>
        <v>2750</v>
      </c>
      <c r="J95" s="471"/>
      <c r="K95" s="472">
        <f t="shared" si="10"/>
        <v>2250</v>
      </c>
      <c r="L95" s="470">
        <f t="shared" si="11"/>
        <v>2475</v>
      </c>
      <c r="M95" s="476"/>
    </row>
    <row r="96" spans="1:13" ht="19.899999999999999" customHeight="1">
      <c r="A96" s="454"/>
      <c r="B96" s="455"/>
      <c r="C96" s="475">
        <v>30632</v>
      </c>
      <c r="D96" s="467"/>
      <c r="E96" s="468" t="s">
        <v>54</v>
      </c>
      <c r="F96" s="471" t="s">
        <v>933</v>
      </c>
      <c r="G96" s="471" t="s">
        <v>154</v>
      </c>
      <c r="H96" s="470">
        <v>3400</v>
      </c>
      <c r="I96" s="470">
        <f t="shared" si="9"/>
        <v>3740</v>
      </c>
      <c r="J96" s="471"/>
      <c r="K96" s="472">
        <f t="shared" si="10"/>
        <v>3060</v>
      </c>
      <c r="L96" s="470">
        <f t="shared" si="11"/>
        <v>3366</v>
      </c>
      <c r="M96" s="476"/>
    </row>
    <row r="97" spans="1:13" ht="19.899999999999999" customHeight="1" thickBot="1">
      <c r="A97" s="484"/>
      <c r="B97" s="485"/>
      <c r="C97" s="486"/>
      <c r="D97" s="487"/>
      <c r="E97" s="488"/>
      <c r="F97" s="489"/>
      <c r="G97" s="489"/>
      <c r="H97" s="490"/>
      <c r="I97" s="490"/>
      <c r="J97" s="489"/>
      <c r="K97" s="491"/>
      <c r="L97" s="490"/>
      <c r="M97" s="492"/>
    </row>
    <row r="98" spans="1:13" ht="19.899999999999999" customHeight="1" thickTop="1" thickBot="1">
      <c r="A98" s="183"/>
      <c r="B98" s="183"/>
    </row>
    <row r="99" spans="1:13" s="60" customFormat="1" ht="20.100000000000001" customHeight="1" thickTop="1" thickBot="1">
      <c r="A99" s="811" t="s">
        <v>934</v>
      </c>
      <c r="B99" s="812"/>
      <c r="C99" s="812"/>
      <c r="D99" s="812"/>
      <c r="E99" s="812"/>
      <c r="F99" s="813"/>
      <c r="G99" s="56"/>
      <c r="H99" s="53"/>
      <c r="I99" s="53"/>
      <c r="J99" s="56"/>
      <c r="K99" s="56"/>
      <c r="L99" s="53"/>
      <c r="M99" s="56"/>
    </row>
    <row r="100" spans="1:13" s="60" customFormat="1" ht="20.100000000000001" customHeight="1" thickTop="1">
      <c r="A100" s="56"/>
      <c r="B100" s="56"/>
      <c r="C100" s="101"/>
      <c r="D100" s="56"/>
      <c r="E100" s="52"/>
      <c r="F100" s="56"/>
      <c r="G100" s="56"/>
      <c r="H100" s="53"/>
      <c r="I100" s="53"/>
      <c r="J100" s="56"/>
      <c r="K100" s="56"/>
      <c r="L100" s="53"/>
      <c r="M100" s="56"/>
    </row>
    <row r="101" spans="1:13" s="277" customFormat="1" ht="20.100000000000001" customHeight="1">
      <c r="A101" s="807" t="s">
        <v>935</v>
      </c>
      <c r="B101" s="808"/>
      <c r="C101" s="808"/>
      <c r="D101" s="809"/>
      <c r="E101" s="253"/>
      <c r="F101" s="254"/>
      <c r="G101" s="254"/>
      <c r="H101" s="255"/>
      <c r="I101" s="255"/>
      <c r="J101" s="256"/>
      <c r="K101" s="255"/>
      <c r="L101" s="255"/>
      <c r="M101" s="254"/>
    </row>
    <row r="102" spans="1:13" s="277" customFormat="1" ht="20.100000000000001" customHeight="1" thickBot="1">
      <c r="A102" s="259"/>
      <c r="B102" s="259"/>
      <c r="C102" s="398"/>
      <c r="D102" s="398"/>
      <c r="E102" s="253"/>
      <c r="F102" s="254"/>
      <c r="G102" s="254"/>
      <c r="H102" s="255"/>
      <c r="I102" s="255"/>
      <c r="J102" s="256"/>
      <c r="K102" s="255"/>
      <c r="L102" s="255"/>
      <c r="M102" s="254"/>
    </row>
    <row r="103" spans="1:13" s="258" customFormat="1" ht="20.100000000000001" customHeight="1" thickTop="1" thickBot="1">
      <c r="A103" s="450" t="s">
        <v>16</v>
      </c>
      <c r="B103" s="709" t="s">
        <v>17</v>
      </c>
      <c r="C103" s="810" t="s">
        <v>18</v>
      </c>
      <c r="D103" s="810"/>
      <c r="E103" s="451"/>
      <c r="F103" s="709" t="s">
        <v>19</v>
      </c>
      <c r="G103" s="709" t="s">
        <v>20</v>
      </c>
      <c r="H103" s="452" t="s">
        <v>21</v>
      </c>
      <c r="I103" s="452" t="s">
        <v>22</v>
      </c>
      <c r="J103" s="516"/>
      <c r="K103" s="452"/>
      <c r="L103" s="452" t="s">
        <v>23</v>
      </c>
      <c r="M103" s="453" t="s">
        <v>32</v>
      </c>
    </row>
    <row r="104" spans="1:13" ht="19.899999999999999" customHeight="1">
      <c r="A104" s="454" t="s">
        <v>936</v>
      </c>
      <c r="B104" s="455" t="s">
        <v>937</v>
      </c>
      <c r="C104" s="456">
        <v>30810</v>
      </c>
      <c r="D104" s="457"/>
      <c r="E104" s="458"/>
      <c r="F104" s="459" t="s">
        <v>938</v>
      </c>
      <c r="G104" s="459" t="s">
        <v>939</v>
      </c>
      <c r="H104" s="460">
        <v>1300</v>
      </c>
      <c r="I104" s="460">
        <f t="shared" ref="I104:I110" si="12">IF(ROUND(H104*1.1,0)=0,"",ROUND(H104*1.1,0))</f>
        <v>1430</v>
      </c>
      <c r="J104" s="461"/>
      <c r="K104" s="462">
        <f t="shared" ref="K104:K110" si="13">IF(ROUND(H104*0.9,0)=0,"",ROUND(H104*0.9,0))</f>
        <v>1170</v>
      </c>
      <c r="L104" s="460">
        <f t="shared" ref="L104:L110" si="14">IFERROR(ROUND(K104*1.1,0),"")</f>
        <v>1287</v>
      </c>
      <c r="M104" s="518"/>
    </row>
    <row r="105" spans="1:13" ht="19.899999999999999" customHeight="1">
      <c r="A105" s="464" t="s">
        <v>940</v>
      </c>
      <c r="B105" s="465" t="s">
        <v>941</v>
      </c>
      <c r="C105" s="475">
        <v>30830</v>
      </c>
      <c r="D105" s="467"/>
      <c r="E105" s="468"/>
      <c r="F105" s="471" t="s">
        <v>942</v>
      </c>
      <c r="G105" s="471" t="s">
        <v>899</v>
      </c>
      <c r="H105" s="470">
        <v>2200</v>
      </c>
      <c r="I105" s="470">
        <f t="shared" si="12"/>
        <v>2420</v>
      </c>
      <c r="J105" s="471"/>
      <c r="K105" s="472">
        <f t="shared" si="13"/>
        <v>1980</v>
      </c>
      <c r="L105" s="470">
        <f t="shared" si="14"/>
        <v>2178</v>
      </c>
      <c r="M105" s="476"/>
    </row>
    <row r="106" spans="1:13" ht="19.899999999999999" customHeight="1">
      <c r="A106" s="464" t="s">
        <v>943</v>
      </c>
      <c r="B106" s="465" t="s">
        <v>944</v>
      </c>
      <c r="C106" s="474">
        <v>30830</v>
      </c>
      <c r="D106" s="467"/>
      <c r="E106" s="468"/>
      <c r="F106" s="471" t="s">
        <v>942</v>
      </c>
      <c r="G106" s="471" t="s">
        <v>899</v>
      </c>
      <c r="H106" s="470">
        <v>2200</v>
      </c>
      <c r="I106" s="470">
        <f t="shared" si="12"/>
        <v>2420</v>
      </c>
      <c r="J106" s="471"/>
      <c r="K106" s="472">
        <f t="shared" si="13"/>
        <v>1980</v>
      </c>
      <c r="L106" s="470">
        <f t="shared" si="14"/>
        <v>2178</v>
      </c>
      <c r="M106" s="476"/>
    </row>
    <row r="107" spans="1:13" ht="19.899999999999999" customHeight="1">
      <c r="A107" s="477" t="s">
        <v>945</v>
      </c>
      <c r="B107" s="478" t="s">
        <v>946</v>
      </c>
      <c r="C107" s="475">
        <v>30851</v>
      </c>
      <c r="D107" s="467"/>
      <c r="E107" s="468"/>
      <c r="F107" s="471" t="s">
        <v>947</v>
      </c>
      <c r="G107" s="471" t="s">
        <v>948</v>
      </c>
      <c r="H107" s="470">
        <v>1600</v>
      </c>
      <c r="I107" s="470">
        <f t="shared" si="12"/>
        <v>1760</v>
      </c>
      <c r="J107" s="471"/>
      <c r="K107" s="472">
        <f t="shared" si="13"/>
        <v>1440</v>
      </c>
      <c r="L107" s="470">
        <f t="shared" si="14"/>
        <v>1584</v>
      </c>
      <c r="M107" s="476"/>
    </row>
    <row r="108" spans="1:13" ht="19.899999999999999" customHeight="1">
      <c r="A108" s="479"/>
      <c r="B108" s="480"/>
      <c r="C108" s="475">
        <v>30852</v>
      </c>
      <c r="D108" s="467"/>
      <c r="E108" s="468"/>
      <c r="F108" s="471" t="s">
        <v>949</v>
      </c>
      <c r="G108" s="471" t="s">
        <v>948</v>
      </c>
      <c r="H108" s="470">
        <v>1700</v>
      </c>
      <c r="I108" s="470">
        <f t="shared" si="12"/>
        <v>1870</v>
      </c>
      <c r="J108" s="471"/>
      <c r="K108" s="472">
        <f t="shared" si="13"/>
        <v>1530</v>
      </c>
      <c r="L108" s="470">
        <f t="shared" si="14"/>
        <v>1683</v>
      </c>
      <c r="M108" s="476"/>
    </row>
    <row r="109" spans="1:13" ht="19.899999999999999" customHeight="1">
      <c r="A109" s="479"/>
      <c r="B109" s="480"/>
      <c r="C109" s="475">
        <v>30853</v>
      </c>
      <c r="D109" s="467"/>
      <c r="E109" s="468"/>
      <c r="F109" s="471" t="s">
        <v>950</v>
      </c>
      <c r="G109" s="471" t="s">
        <v>846</v>
      </c>
      <c r="H109" s="470">
        <v>1000</v>
      </c>
      <c r="I109" s="470">
        <f t="shared" si="12"/>
        <v>1100</v>
      </c>
      <c r="J109" s="471"/>
      <c r="K109" s="472">
        <f t="shared" si="13"/>
        <v>900</v>
      </c>
      <c r="L109" s="470">
        <f t="shared" si="14"/>
        <v>990</v>
      </c>
      <c r="M109" s="476"/>
    </row>
    <row r="110" spans="1:13" ht="19.899999999999999" customHeight="1">
      <c r="A110" s="479"/>
      <c r="B110" s="480"/>
      <c r="C110" s="475">
        <v>30854</v>
      </c>
      <c r="D110" s="467"/>
      <c r="E110" s="468"/>
      <c r="F110" s="471" t="s">
        <v>951</v>
      </c>
      <c r="G110" s="471" t="s">
        <v>952</v>
      </c>
      <c r="H110" s="470">
        <v>2200</v>
      </c>
      <c r="I110" s="470">
        <f t="shared" si="12"/>
        <v>2420</v>
      </c>
      <c r="J110" s="471"/>
      <c r="K110" s="472">
        <f t="shared" si="13"/>
        <v>1980</v>
      </c>
      <c r="L110" s="470">
        <f t="shared" si="14"/>
        <v>2178</v>
      </c>
      <c r="M110" s="476"/>
    </row>
    <row r="111" spans="1:13" ht="19.899999999999999" customHeight="1">
      <c r="A111" s="454"/>
      <c r="B111" s="455"/>
      <c r="C111" s="475">
        <v>30855</v>
      </c>
      <c r="D111" s="467"/>
      <c r="E111" s="468"/>
      <c r="F111" s="471" t="s">
        <v>1672</v>
      </c>
      <c r="G111" s="471" t="s">
        <v>953</v>
      </c>
      <c r="H111" s="470"/>
      <c r="I111" s="470"/>
      <c r="J111" s="471" t="s">
        <v>38</v>
      </c>
      <c r="K111" s="472"/>
      <c r="L111" s="470"/>
      <c r="M111" s="476"/>
    </row>
    <row r="112" spans="1:13" ht="19.899999999999999" customHeight="1" thickBot="1">
      <c r="A112" s="484"/>
      <c r="B112" s="485"/>
      <c r="C112" s="486"/>
      <c r="D112" s="487"/>
      <c r="E112" s="488"/>
      <c r="F112" s="489"/>
      <c r="G112" s="489"/>
      <c r="H112" s="490"/>
      <c r="I112" s="490"/>
      <c r="J112" s="489"/>
      <c r="K112" s="491"/>
      <c r="L112" s="490"/>
      <c r="M112" s="492"/>
    </row>
    <row r="113" spans="1:13" ht="19.899999999999999" customHeight="1" thickTop="1">
      <c r="A113" s="183"/>
      <c r="B113" s="183"/>
    </row>
    <row r="114" spans="1:13" s="60" customFormat="1" ht="9.75" customHeight="1">
      <c r="A114" s="56"/>
      <c r="B114" s="56"/>
      <c r="C114" s="101"/>
      <c r="D114" s="56"/>
      <c r="E114" s="52"/>
      <c r="F114" s="56"/>
      <c r="G114" s="56"/>
      <c r="H114" s="53"/>
      <c r="I114" s="53"/>
      <c r="J114" s="56"/>
      <c r="K114" s="56"/>
      <c r="L114" s="53"/>
      <c r="M114" s="56"/>
    </row>
    <row r="115" spans="1:13" s="277" customFormat="1" ht="20.100000000000001" customHeight="1">
      <c r="A115" s="807" t="s">
        <v>954</v>
      </c>
      <c r="B115" s="808"/>
      <c r="C115" s="808"/>
      <c r="D115" s="809"/>
      <c r="E115" s="253"/>
      <c r="F115" s="254"/>
      <c r="G115" s="254"/>
      <c r="H115" s="255"/>
      <c r="I115" s="255"/>
      <c r="J115" s="256"/>
      <c r="K115" s="255"/>
      <c r="L115" s="551"/>
      <c r="M115" s="254"/>
    </row>
    <row r="116" spans="1:13" s="277" customFormat="1" ht="20.100000000000001" customHeight="1" thickBot="1">
      <c r="A116" s="259"/>
      <c r="B116" s="259"/>
      <c r="C116" s="398"/>
      <c r="D116" s="398"/>
      <c r="E116" s="253"/>
      <c r="F116" s="254"/>
      <c r="G116" s="254"/>
      <c r="H116" s="255"/>
      <c r="I116" s="255"/>
      <c r="J116" s="256"/>
      <c r="K116" s="255"/>
      <c r="L116" s="551"/>
      <c r="M116" s="254"/>
    </row>
    <row r="117" spans="1:13" s="258" customFormat="1" ht="20.100000000000001" customHeight="1" thickTop="1" thickBot="1">
      <c r="A117" s="450" t="s">
        <v>16</v>
      </c>
      <c r="B117" s="709" t="s">
        <v>17</v>
      </c>
      <c r="C117" s="810" t="s">
        <v>18</v>
      </c>
      <c r="D117" s="810"/>
      <c r="E117" s="451"/>
      <c r="F117" s="709" t="s">
        <v>19</v>
      </c>
      <c r="G117" s="709" t="s">
        <v>20</v>
      </c>
      <c r="H117" s="452" t="s">
        <v>21</v>
      </c>
      <c r="I117" s="452" t="s">
        <v>22</v>
      </c>
      <c r="J117" s="516"/>
      <c r="K117" s="452"/>
      <c r="L117" s="452" t="s">
        <v>23</v>
      </c>
      <c r="M117" s="453" t="s">
        <v>32</v>
      </c>
    </row>
    <row r="118" spans="1:13" ht="19.899999999999999" customHeight="1">
      <c r="A118" s="454" t="s">
        <v>955</v>
      </c>
      <c r="B118" s="455" t="s">
        <v>956</v>
      </c>
      <c r="C118" s="517">
        <v>30910</v>
      </c>
      <c r="D118" s="457"/>
      <c r="E118" s="458"/>
      <c r="F118" s="461" t="s">
        <v>957</v>
      </c>
      <c r="G118" s="461" t="s">
        <v>861</v>
      </c>
      <c r="H118" s="460">
        <v>2200</v>
      </c>
      <c r="I118" s="460">
        <f t="shared" ref="I118:I126" si="15">IF(ROUND(H118*1.1,0)=0,"",ROUND(H118*1.1,0))</f>
        <v>2420</v>
      </c>
      <c r="J118" s="461"/>
      <c r="K118" s="462">
        <f t="shared" ref="K118:K126" si="16">IF(ROUND(H118*0.9,0)=0,"",ROUND(H118*0.9,0))</f>
        <v>1980</v>
      </c>
      <c r="L118" s="460">
        <f t="shared" ref="L118:L126" si="17">IFERROR(ROUND(K118*1.1,0),"")</f>
        <v>2178</v>
      </c>
      <c r="M118" s="518"/>
    </row>
    <row r="119" spans="1:13" ht="19.899999999999999" customHeight="1">
      <c r="A119" s="464" t="s">
        <v>1713</v>
      </c>
      <c r="B119" s="465" t="s">
        <v>958</v>
      </c>
      <c r="C119" s="474">
        <v>30910</v>
      </c>
      <c r="D119" s="467"/>
      <c r="E119" s="468"/>
      <c r="F119" s="471" t="s">
        <v>957</v>
      </c>
      <c r="G119" s="471" t="s">
        <v>861</v>
      </c>
      <c r="H119" s="470">
        <v>2200</v>
      </c>
      <c r="I119" s="470">
        <f t="shared" si="15"/>
        <v>2420</v>
      </c>
      <c r="J119" s="471"/>
      <c r="K119" s="472">
        <f t="shared" si="16"/>
        <v>1980</v>
      </c>
      <c r="L119" s="470">
        <f t="shared" si="17"/>
        <v>2178</v>
      </c>
      <c r="M119" s="476"/>
    </row>
    <row r="120" spans="1:13" ht="19.899999999999999" customHeight="1">
      <c r="A120" s="464" t="s">
        <v>959</v>
      </c>
      <c r="B120" s="465" t="s">
        <v>960</v>
      </c>
      <c r="C120" s="475">
        <v>30930</v>
      </c>
      <c r="D120" s="467"/>
      <c r="E120" s="468"/>
      <c r="F120" s="471" t="s">
        <v>961</v>
      </c>
      <c r="G120" s="471" t="s">
        <v>861</v>
      </c>
      <c r="H120" s="470">
        <v>2600</v>
      </c>
      <c r="I120" s="470">
        <f t="shared" si="15"/>
        <v>2860</v>
      </c>
      <c r="J120" s="471"/>
      <c r="K120" s="472">
        <f t="shared" si="16"/>
        <v>2340</v>
      </c>
      <c r="L120" s="470">
        <f t="shared" si="17"/>
        <v>2574</v>
      </c>
      <c r="M120" s="476"/>
    </row>
    <row r="121" spans="1:13" ht="19.899999999999999" customHeight="1">
      <c r="A121" s="464" t="s">
        <v>962</v>
      </c>
      <c r="B121" s="465" t="s">
        <v>946</v>
      </c>
      <c r="C121" s="475">
        <v>30940</v>
      </c>
      <c r="D121" s="467"/>
      <c r="E121" s="468"/>
      <c r="F121" s="471"/>
      <c r="G121" s="471"/>
      <c r="H121" s="470"/>
      <c r="I121" s="470" t="str">
        <f t="shared" si="15"/>
        <v/>
      </c>
      <c r="J121" s="471"/>
      <c r="K121" s="472" t="str">
        <f t="shared" si="16"/>
        <v/>
      </c>
      <c r="L121" s="470" t="str">
        <f t="shared" si="17"/>
        <v/>
      </c>
      <c r="M121" s="476"/>
    </row>
    <row r="122" spans="1:13" ht="19.899999999999999" customHeight="1">
      <c r="A122" s="464" t="s">
        <v>963</v>
      </c>
      <c r="B122" s="465" t="s">
        <v>964</v>
      </c>
      <c r="C122" s="475">
        <v>30950</v>
      </c>
      <c r="D122" s="467"/>
      <c r="E122" s="468"/>
      <c r="F122" s="471"/>
      <c r="G122" s="471"/>
      <c r="H122" s="470"/>
      <c r="I122" s="470" t="str">
        <f t="shared" si="15"/>
        <v/>
      </c>
      <c r="J122" s="471"/>
      <c r="K122" s="472" t="str">
        <f t="shared" si="16"/>
        <v/>
      </c>
      <c r="L122" s="470" t="str">
        <f t="shared" si="17"/>
        <v/>
      </c>
      <c r="M122" s="476"/>
    </row>
    <row r="123" spans="1:13" ht="19.899999999999999" customHeight="1">
      <c r="A123" s="464" t="s">
        <v>963</v>
      </c>
      <c r="B123" s="465" t="s">
        <v>965</v>
      </c>
      <c r="C123" s="475">
        <v>30960</v>
      </c>
      <c r="D123" s="467"/>
      <c r="E123" s="468"/>
      <c r="F123" s="471"/>
      <c r="G123" s="471"/>
      <c r="H123" s="470"/>
      <c r="I123" s="470" t="str">
        <f t="shared" si="15"/>
        <v/>
      </c>
      <c r="J123" s="471"/>
      <c r="K123" s="472" t="str">
        <f t="shared" si="16"/>
        <v/>
      </c>
      <c r="L123" s="470" t="str">
        <f t="shared" si="17"/>
        <v/>
      </c>
      <c r="M123" s="476"/>
    </row>
    <row r="124" spans="1:13" ht="19.899999999999999" customHeight="1">
      <c r="A124" s="464" t="s">
        <v>966</v>
      </c>
      <c r="B124" s="465" t="s">
        <v>967</v>
      </c>
      <c r="C124" s="475">
        <v>30970</v>
      </c>
      <c r="D124" s="467"/>
      <c r="E124" s="468"/>
      <c r="F124" s="471"/>
      <c r="G124" s="471"/>
      <c r="H124" s="470"/>
      <c r="I124" s="470" t="str">
        <f t="shared" si="15"/>
        <v/>
      </c>
      <c r="J124" s="471"/>
      <c r="K124" s="472" t="str">
        <f t="shared" si="16"/>
        <v/>
      </c>
      <c r="L124" s="470" t="str">
        <f t="shared" si="17"/>
        <v/>
      </c>
      <c r="M124" s="476"/>
    </row>
    <row r="125" spans="1:13" ht="19.899999999999999" customHeight="1">
      <c r="A125" s="464" t="s">
        <v>966</v>
      </c>
      <c r="B125" s="465" t="s">
        <v>968</v>
      </c>
      <c r="C125" s="475">
        <v>30980</v>
      </c>
      <c r="D125" s="467"/>
      <c r="E125" s="468"/>
      <c r="F125" s="471"/>
      <c r="G125" s="471"/>
      <c r="H125" s="470"/>
      <c r="I125" s="470" t="str">
        <f t="shared" si="15"/>
        <v/>
      </c>
      <c r="J125" s="471"/>
      <c r="K125" s="472" t="str">
        <f t="shared" si="16"/>
        <v/>
      </c>
      <c r="L125" s="470" t="str">
        <f t="shared" si="17"/>
        <v/>
      </c>
      <c r="M125" s="476"/>
    </row>
    <row r="126" spans="1:13" ht="19.899999999999999" customHeight="1">
      <c r="A126" s="464" t="s">
        <v>969</v>
      </c>
      <c r="B126" s="465" t="s">
        <v>946</v>
      </c>
      <c r="C126" s="475">
        <v>30990</v>
      </c>
      <c r="D126" s="467"/>
      <c r="E126" s="468"/>
      <c r="F126" s="471" t="s">
        <v>970</v>
      </c>
      <c r="G126" s="471" t="s">
        <v>948</v>
      </c>
      <c r="H126" s="470">
        <v>1800</v>
      </c>
      <c r="I126" s="470">
        <f t="shared" si="15"/>
        <v>1980</v>
      </c>
      <c r="J126" s="471"/>
      <c r="K126" s="472">
        <f t="shared" si="16"/>
        <v>1620</v>
      </c>
      <c r="L126" s="470">
        <f t="shared" si="17"/>
        <v>1782</v>
      </c>
      <c r="M126" s="476"/>
    </row>
    <row r="127" spans="1:13" ht="19.899999999999999" customHeight="1" thickBot="1">
      <c r="A127" s="484"/>
      <c r="B127" s="485"/>
      <c r="C127" s="486"/>
      <c r="D127" s="487"/>
      <c r="E127" s="488"/>
      <c r="F127" s="489"/>
      <c r="G127" s="489"/>
      <c r="H127" s="490"/>
      <c r="I127" s="490"/>
      <c r="J127" s="489"/>
      <c r="K127" s="491"/>
      <c r="L127" s="490"/>
      <c r="M127" s="492"/>
    </row>
    <row r="128" spans="1:13" ht="19.899999999999999" customHeight="1" thickTop="1">
      <c r="A128" s="183"/>
      <c r="B128" s="183"/>
    </row>
    <row r="129" spans="1:13" s="60" customFormat="1" ht="20.100000000000001" customHeight="1">
      <c r="A129" s="56"/>
      <c r="B129" s="56"/>
      <c r="C129" s="101"/>
      <c r="D129" s="56"/>
      <c r="E129" s="52"/>
      <c r="F129" s="56"/>
      <c r="G129" s="56"/>
      <c r="H129" s="53"/>
      <c r="I129" s="53"/>
      <c r="J129" s="56"/>
      <c r="K129" s="56"/>
      <c r="L129" s="53"/>
      <c r="M129" s="56"/>
    </row>
    <row r="130" spans="1:13" s="277" customFormat="1" ht="20.100000000000001" customHeight="1">
      <c r="A130" s="807" t="s">
        <v>971</v>
      </c>
      <c r="B130" s="808"/>
      <c r="C130" s="808"/>
      <c r="D130" s="809"/>
      <c r="E130" s="253"/>
      <c r="F130" s="254"/>
      <c r="G130" s="254"/>
      <c r="H130" s="255"/>
      <c r="I130" s="255"/>
      <c r="J130" s="256"/>
      <c r="K130" s="255"/>
      <c r="L130" s="551"/>
      <c r="M130" s="254"/>
    </row>
    <row r="131" spans="1:13" s="277" customFormat="1" ht="20.100000000000001" customHeight="1" thickBot="1">
      <c r="A131" s="259"/>
      <c r="B131" s="259"/>
      <c r="C131" s="398"/>
      <c r="D131" s="398"/>
      <c r="E131" s="253"/>
      <c r="F131" s="254"/>
      <c r="G131" s="254"/>
      <c r="H131" s="255"/>
      <c r="I131" s="255"/>
      <c r="J131" s="256"/>
      <c r="K131" s="255"/>
      <c r="L131" s="551"/>
      <c r="M131" s="254"/>
    </row>
    <row r="132" spans="1:13" s="258" customFormat="1" ht="20.100000000000001" customHeight="1" thickTop="1" thickBot="1">
      <c r="A132" s="450" t="s">
        <v>16</v>
      </c>
      <c r="B132" s="709" t="s">
        <v>17</v>
      </c>
      <c r="C132" s="810" t="s">
        <v>18</v>
      </c>
      <c r="D132" s="810"/>
      <c r="E132" s="451"/>
      <c r="F132" s="709" t="s">
        <v>19</v>
      </c>
      <c r="G132" s="709" t="s">
        <v>20</v>
      </c>
      <c r="H132" s="452" t="s">
        <v>21</v>
      </c>
      <c r="I132" s="452" t="s">
        <v>22</v>
      </c>
      <c r="J132" s="516"/>
      <c r="K132" s="452"/>
      <c r="L132" s="452" t="s">
        <v>23</v>
      </c>
      <c r="M132" s="453" t="s">
        <v>32</v>
      </c>
    </row>
    <row r="133" spans="1:13" ht="19.899999999999999" customHeight="1">
      <c r="A133" s="454" t="s">
        <v>972</v>
      </c>
      <c r="B133" s="455" t="s">
        <v>973</v>
      </c>
      <c r="C133" s="517">
        <v>31110</v>
      </c>
      <c r="D133" s="457"/>
      <c r="E133" s="458"/>
      <c r="F133" s="461" t="s">
        <v>974</v>
      </c>
      <c r="G133" s="461" t="s">
        <v>859</v>
      </c>
      <c r="H133" s="460">
        <v>2600</v>
      </c>
      <c r="I133" s="460">
        <f t="shared" ref="I133:I148" si="18">IF(ROUND(H133*1.1,0)=0,"",ROUND(H133*1.1,0))</f>
        <v>2860</v>
      </c>
      <c r="J133" s="461"/>
      <c r="K133" s="462">
        <f t="shared" ref="K133:K148" si="19">IF(ROUND(H133*0.9,0)=0,"",ROUND(H133*0.9,0))</f>
        <v>2340</v>
      </c>
      <c r="L133" s="460">
        <f t="shared" ref="L133:L148" si="20">IFERROR(ROUND(K133*1.1,0),"")</f>
        <v>2574</v>
      </c>
      <c r="M133" s="518"/>
    </row>
    <row r="134" spans="1:13" ht="19.899999999999999" customHeight="1">
      <c r="A134" s="477" t="s">
        <v>975</v>
      </c>
      <c r="B134" s="478" t="s">
        <v>976</v>
      </c>
      <c r="C134" s="475">
        <v>31121</v>
      </c>
      <c r="D134" s="467"/>
      <c r="E134" s="468"/>
      <c r="F134" s="471" t="s">
        <v>977</v>
      </c>
      <c r="G134" s="471" t="s">
        <v>56</v>
      </c>
      <c r="H134" s="470">
        <v>2500</v>
      </c>
      <c r="I134" s="470">
        <f t="shared" si="18"/>
        <v>2750</v>
      </c>
      <c r="J134" s="471"/>
      <c r="K134" s="472">
        <f t="shared" si="19"/>
        <v>2250</v>
      </c>
      <c r="L134" s="470">
        <f t="shared" si="20"/>
        <v>2475</v>
      </c>
      <c r="M134" s="476" t="s">
        <v>978</v>
      </c>
    </row>
    <row r="135" spans="1:13" ht="19.899999999999999" customHeight="1">
      <c r="A135" s="454"/>
      <c r="B135" s="455"/>
      <c r="C135" s="475">
        <v>31122</v>
      </c>
      <c r="D135" s="467"/>
      <c r="E135" s="468" t="s">
        <v>54</v>
      </c>
      <c r="F135" s="471" t="s">
        <v>979</v>
      </c>
      <c r="G135" s="471" t="s">
        <v>859</v>
      </c>
      <c r="H135" s="470">
        <v>2700</v>
      </c>
      <c r="I135" s="470">
        <f t="shared" si="18"/>
        <v>2970</v>
      </c>
      <c r="J135" s="471"/>
      <c r="K135" s="472">
        <f t="shared" si="19"/>
        <v>2430</v>
      </c>
      <c r="L135" s="470">
        <f t="shared" si="20"/>
        <v>2673</v>
      </c>
      <c r="M135" s="476"/>
    </row>
    <row r="136" spans="1:13" ht="19.899999999999999" customHeight="1">
      <c r="A136" s="464" t="s">
        <v>980</v>
      </c>
      <c r="B136" s="465" t="s">
        <v>981</v>
      </c>
      <c r="C136" s="475">
        <v>31130</v>
      </c>
      <c r="D136" s="467"/>
      <c r="E136" s="468"/>
      <c r="F136" s="471"/>
      <c r="G136" s="471"/>
      <c r="H136" s="470"/>
      <c r="I136" s="470" t="str">
        <f t="shared" si="18"/>
        <v/>
      </c>
      <c r="J136" s="471"/>
      <c r="K136" s="472" t="str">
        <f t="shared" si="19"/>
        <v/>
      </c>
      <c r="L136" s="470" t="str">
        <f t="shared" si="20"/>
        <v/>
      </c>
      <c r="M136" s="476"/>
    </row>
    <row r="137" spans="1:13" ht="19.899999999999999" customHeight="1">
      <c r="A137" s="464" t="s">
        <v>982</v>
      </c>
      <c r="B137" s="465" t="s">
        <v>981</v>
      </c>
      <c r="C137" s="475">
        <v>31140</v>
      </c>
      <c r="D137" s="467"/>
      <c r="E137" s="468"/>
      <c r="F137" s="471"/>
      <c r="G137" s="471"/>
      <c r="H137" s="470"/>
      <c r="I137" s="470" t="str">
        <f t="shared" si="18"/>
        <v/>
      </c>
      <c r="J137" s="471"/>
      <c r="K137" s="472" t="str">
        <f t="shared" si="19"/>
        <v/>
      </c>
      <c r="L137" s="470" t="str">
        <f t="shared" si="20"/>
        <v/>
      </c>
      <c r="M137" s="476"/>
    </row>
    <row r="138" spans="1:13" ht="19.899999999999999" customHeight="1">
      <c r="A138" s="464" t="s">
        <v>983</v>
      </c>
      <c r="B138" s="465" t="s">
        <v>984</v>
      </c>
      <c r="C138" s="475">
        <v>31150</v>
      </c>
      <c r="D138" s="467"/>
      <c r="E138" s="468"/>
      <c r="F138" s="471"/>
      <c r="G138" s="471"/>
      <c r="H138" s="470"/>
      <c r="I138" s="470" t="str">
        <f t="shared" si="18"/>
        <v/>
      </c>
      <c r="J138" s="471"/>
      <c r="K138" s="472" t="str">
        <f t="shared" si="19"/>
        <v/>
      </c>
      <c r="L138" s="470" t="str">
        <f t="shared" si="20"/>
        <v/>
      </c>
      <c r="M138" s="476"/>
    </row>
    <row r="139" spans="1:13" ht="19.899999999999999" customHeight="1">
      <c r="A139" s="464" t="s">
        <v>985</v>
      </c>
      <c r="B139" s="465" t="s">
        <v>946</v>
      </c>
      <c r="C139" s="475">
        <v>31160</v>
      </c>
      <c r="D139" s="467"/>
      <c r="E139" s="468"/>
      <c r="F139" s="471" t="s">
        <v>986</v>
      </c>
      <c r="G139" s="471" t="s">
        <v>987</v>
      </c>
      <c r="H139" s="470">
        <v>2700</v>
      </c>
      <c r="I139" s="470">
        <f t="shared" si="18"/>
        <v>2970</v>
      </c>
      <c r="J139" s="471"/>
      <c r="K139" s="472">
        <f t="shared" si="19"/>
        <v>2430</v>
      </c>
      <c r="L139" s="470">
        <f t="shared" si="20"/>
        <v>2673</v>
      </c>
      <c r="M139" s="476"/>
    </row>
    <row r="140" spans="1:13" ht="19.899999999999999" customHeight="1">
      <c r="A140" s="477" t="s">
        <v>988</v>
      </c>
      <c r="B140" s="478" t="s">
        <v>976</v>
      </c>
      <c r="C140" s="475">
        <v>31171</v>
      </c>
      <c r="D140" s="467"/>
      <c r="E140" s="468"/>
      <c r="F140" s="471" t="s">
        <v>989</v>
      </c>
      <c r="G140" s="471" t="s">
        <v>990</v>
      </c>
      <c r="H140" s="470">
        <v>2500</v>
      </c>
      <c r="I140" s="470">
        <f t="shared" si="18"/>
        <v>2750</v>
      </c>
      <c r="J140" s="471"/>
      <c r="K140" s="472">
        <f t="shared" si="19"/>
        <v>2250</v>
      </c>
      <c r="L140" s="470">
        <f t="shared" si="20"/>
        <v>2475</v>
      </c>
      <c r="M140" s="476"/>
    </row>
    <row r="141" spans="1:13" ht="19.899999999999999" customHeight="1">
      <c r="A141" s="454"/>
      <c r="B141" s="455"/>
      <c r="C141" s="474">
        <v>31122</v>
      </c>
      <c r="D141" s="467"/>
      <c r="E141" s="468" t="s">
        <v>54</v>
      </c>
      <c r="F141" s="471" t="s">
        <v>979</v>
      </c>
      <c r="G141" s="471" t="s">
        <v>859</v>
      </c>
      <c r="H141" s="470">
        <v>2700</v>
      </c>
      <c r="I141" s="470">
        <f t="shared" si="18"/>
        <v>2970</v>
      </c>
      <c r="J141" s="471"/>
      <c r="K141" s="472">
        <f t="shared" si="19"/>
        <v>2430</v>
      </c>
      <c r="L141" s="470">
        <f t="shared" si="20"/>
        <v>2673</v>
      </c>
      <c r="M141" s="476"/>
    </row>
    <row r="142" spans="1:13" ht="19.899999999999999" customHeight="1">
      <c r="A142" s="464" t="s">
        <v>991</v>
      </c>
      <c r="B142" s="465" t="s">
        <v>992</v>
      </c>
      <c r="C142" s="475">
        <v>31180</v>
      </c>
      <c r="D142" s="467"/>
      <c r="E142" s="468"/>
      <c r="F142" s="471"/>
      <c r="G142" s="471"/>
      <c r="H142" s="470"/>
      <c r="I142" s="470" t="str">
        <f t="shared" si="18"/>
        <v/>
      </c>
      <c r="J142" s="471"/>
      <c r="K142" s="472" t="str">
        <f t="shared" si="19"/>
        <v/>
      </c>
      <c r="L142" s="470" t="str">
        <f t="shared" si="20"/>
        <v/>
      </c>
      <c r="M142" s="476"/>
    </row>
    <row r="143" spans="1:13" ht="19.899999999999999" customHeight="1">
      <c r="A143" s="464" t="s">
        <v>993</v>
      </c>
      <c r="B143" s="465" t="s">
        <v>994</v>
      </c>
      <c r="C143" s="475">
        <v>31190</v>
      </c>
      <c r="D143" s="467"/>
      <c r="E143" s="468"/>
      <c r="F143" s="471"/>
      <c r="G143" s="471"/>
      <c r="H143" s="470"/>
      <c r="I143" s="470" t="str">
        <f t="shared" si="18"/>
        <v/>
      </c>
      <c r="J143" s="471"/>
      <c r="K143" s="472" t="str">
        <f t="shared" si="19"/>
        <v/>
      </c>
      <c r="L143" s="470" t="str">
        <f t="shared" si="20"/>
        <v/>
      </c>
      <c r="M143" s="476"/>
    </row>
    <row r="144" spans="1:13" ht="19.899999999999999" customHeight="1">
      <c r="A144" s="464" t="s">
        <v>995</v>
      </c>
      <c r="B144" s="465" t="s">
        <v>956</v>
      </c>
      <c r="C144" s="475">
        <v>31200</v>
      </c>
      <c r="D144" s="467"/>
      <c r="E144" s="468"/>
      <c r="F144" s="471" t="s">
        <v>996</v>
      </c>
      <c r="G144" s="471" t="s">
        <v>859</v>
      </c>
      <c r="H144" s="470">
        <v>2500</v>
      </c>
      <c r="I144" s="470">
        <f t="shared" si="18"/>
        <v>2750</v>
      </c>
      <c r="J144" s="471"/>
      <c r="K144" s="472">
        <f t="shared" si="19"/>
        <v>2250</v>
      </c>
      <c r="L144" s="470">
        <f t="shared" si="20"/>
        <v>2475</v>
      </c>
      <c r="M144" s="476" t="s">
        <v>997</v>
      </c>
    </row>
    <row r="145" spans="1:13" ht="19.899999999999999" customHeight="1">
      <c r="A145" s="477" t="s">
        <v>998</v>
      </c>
      <c r="B145" s="478" t="s">
        <v>999</v>
      </c>
      <c r="C145" s="475">
        <v>31211</v>
      </c>
      <c r="D145" s="467"/>
      <c r="E145" s="468"/>
      <c r="F145" s="471" t="s">
        <v>1000</v>
      </c>
      <c r="G145" s="471" t="s">
        <v>1001</v>
      </c>
      <c r="H145" s="470">
        <v>2900</v>
      </c>
      <c r="I145" s="470">
        <f t="shared" si="18"/>
        <v>3190</v>
      </c>
      <c r="J145" s="471"/>
      <c r="K145" s="472">
        <f t="shared" si="19"/>
        <v>2610</v>
      </c>
      <c r="L145" s="470">
        <f t="shared" si="20"/>
        <v>2871</v>
      </c>
      <c r="M145" s="476"/>
    </row>
    <row r="146" spans="1:13" ht="19.899999999999999" customHeight="1">
      <c r="A146" s="479"/>
      <c r="B146" s="480"/>
      <c r="C146" s="475">
        <v>31212</v>
      </c>
      <c r="D146" s="467"/>
      <c r="E146" s="468" t="s">
        <v>120</v>
      </c>
      <c r="F146" s="471" t="s">
        <v>1002</v>
      </c>
      <c r="G146" s="471" t="s">
        <v>1003</v>
      </c>
      <c r="H146" s="470">
        <v>2300</v>
      </c>
      <c r="I146" s="470">
        <f t="shared" si="18"/>
        <v>2530</v>
      </c>
      <c r="J146" s="471"/>
      <c r="K146" s="472">
        <f t="shared" si="19"/>
        <v>2070</v>
      </c>
      <c r="L146" s="470">
        <f t="shared" si="20"/>
        <v>2277</v>
      </c>
      <c r="M146" s="476"/>
    </row>
    <row r="147" spans="1:13" ht="19.899999999999999" customHeight="1">
      <c r="A147" s="454"/>
      <c r="B147" s="455"/>
      <c r="C147" s="475">
        <v>31213</v>
      </c>
      <c r="D147" s="467"/>
      <c r="E147" s="468" t="s">
        <v>120</v>
      </c>
      <c r="F147" s="471" t="s">
        <v>1004</v>
      </c>
      <c r="G147" s="471" t="s">
        <v>1005</v>
      </c>
      <c r="H147" s="470">
        <v>5300</v>
      </c>
      <c r="I147" s="470">
        <f t="shared" si="18"/>
        <v>5830</v>
      </c>
      <c r="J147" s="471"/>
      <c r="K147" s="472">
        <f t="shared" si="19"/>
        <v>4770</v>
      </c>
      <c r="L147" s="470">
        <f t="shared" si="20"/>
        <v>5247</v>
      </c>
      <c r="M147" s="476"/>
    </row>
    <row r="148" spans="1:13" ht="19.899999999999999" customHeight="1">
      <c r="A148" s="464" t="s">
        <v>1006</v>
      </c>
      <c r="B148" s="465" t="s">
        <v>944</v>
      </c>
      <c r="C148" s="475">
        <v>31220</v>
      </c>
      <c r="D148" s="467"/>
      <c r="E148" s="468"/>
      <c r="F148" s="471" t="s">
        <v>1007</v>
      </c>
      <c r="G148" s="471" t="s">
        <v>899</v>
      </c>
      <c r="H148" s="470">
        <v>2200</v>
      </c>
      <c r="I148" s="470">
        <f t="shared" si="18"/>
        <v>2420</v>
      </c>
      <c r="J148" s="471"/>
      <c r="K148" s="472">
        <f t="shared" si="19"/>
        <v>1980</v>
      </c>
      <c r="L148" s="470">
        <f t="shared" si="20"/>
        <v>2178</v>
      </c>
      <c r="M148" s="476"/>
    </row>
    <row r="149" spans="1:13" ht="19.899999999999999" customHeight="1" thickBot="1">
      <c r="A149" s="484"/>
      <c r="B149" s="485"/>
      <c r="C149" s="486"/>
      <c r="D149" s="487"/>
      <c r="E149" s="488"/>
      <c r="F149" s="489"/>
      <c r="G149" s="489"/>
      <c r="H149" s="490"/>
      <c r="I149" s="490"/>
      <c r="J149" s="489"/>
      <c r="K149" s="491"/>
      <c r="L149" s="490"/>
      <c r="M149" s="492"/>
    </row>
    <row r="150" spans="1:13" ht="19.899999999999999" customHeight="1" thickTop="1">
      <c r="A150" s="183"/>
      <c r="B150" s="183"/>
    </row>
    <row r="151" spans="1:13" s="60" customFormat="1" ht="20.100000000000001" customHeight="1" thickBot="1">
      <c r="A151" s="56"/>
      <c r="B151" s="56"/>
      <c r="C151" s="101"/>
      <c r="D151" s="56"/>
      <c r="E151" s="52"/>
      <c r="F151" s="56"/>
      <c r="G151" s="56"/>
      <c r="H151" s="53"/>
      <c r="I151" s="53"/>
      <c r="J151" s="56"/>
      <c r="K151" s="56"/>
      <c r="L151" s="53"/>
      <c r="M151" s="56"/>
    </row>
    <row r="152" spans="1:13" s="60" customFormat="1" ht="20.100000000000001" customHeight="1" thickTop="1" thickBot="1">
      <c r="A152" s="811" t="s">
        <v>1008</v>
      </c>
      <c r="B152" s="812"/>
      <c r="C152" s="812"/>
      <c r="D152" s="812"/>
      <c r="E152" s="812"/>
      <c r="F152" s="813"/>
      <c r="G152" s="56"/>
      <c r="H152" s="53"/>
      <c r="I152" s="53"/>
      <c r="J152" s="56"/>
      <c r="K152" s="56"/>
      <c r="L152" s="53"/>
      <c r="M152" s="56"/>
    </row>
    <row r="153" spans="1:13" s="60" customFormat="1" ht="20.100000000000001" customHeight="1" thickTop="1">
      <c r="A153" s="56"/>
      <c r="B153" s="56"/>
      <c r="C153" s="101"/>
      <c r="D153" s="56"/>
      <c r="E153" s="52"/>
      <c r="F153" s="56"/>
      <c r="G153" s="56"/>
      <c r="H153" s="53"/>
      <c r="I153" s="53"/>
      <c r="J153" s="56"/>
      <c r="K153" s="56"/>
      <c r="L153" s="53"/>
      <c r="M153" s="56"/>
    </row>
    <row r="154" spans="1:13" s="277" customFormat="1" ht="20.100000000000001" customHeight="1">
      <c r="A154" s="807" t="s">
        <v>1009</v>
      </c>
      <c r="B154" s="808"/>
      <c r="C154" s="808"/>
      <c r="D154" s="809"/>
      <c r="E154" s="253"/>
      <c r="F154" s="254"/>
      <c r="G154" s="254"/>
      <c r="H154" s="255"/>
      <c r="I154" s="255"/>
      <c r="J154" s="256"/>
      <c r="K154" s="255"/>
      <c r="L154" s="255"/>
      <c r="M154" s="254"/>
    </row>
    <row r="155" spans="1:13" s="277" customFormat="1" ht="20.100000000000001" customHeight="1" thickBot="1">
      <c r="A155" s="259"/>
      <c r="B155" s="259"/>
      <c r="C155" s="398"/>
      <c r="D155" s="398"/>
      <c r="E155" s="253"/>
      <c r="F155" s="254"/>
      <c r="G155" s="254"/>
      <c r="H155" s="255"/>
      <c r="I155" s="255"/>
      <c r="J155" s="256"/>
      <c r="K155" s="255"/>
      <c r="L155" s="255"/>
      <c r="M155" s="254"/>
    </row>
    <row r="156" spans="1:13" s="258" customFormat="1" ht="20.100000000000001" customHeight="1" thickTop="1" thickBot="1">
      <c r="A156" s="450" t="s">
        <v>16</v>
      </c>
      <c r="B156" s="709" t="s">
        <v>17</v>
      </c>
      <c r="C156" s="810" t="s">
        <v>18</v>
      </c>
      <c r="D156" s="810"/>
      <c r="E156" s="451"/>
      <c r="F156" s="709" t="s">
        <v>19</v>
      </c>
      <c r="G156" s="709" t="s">
        <v>20</v>
      </c>
      <c r="H156" s="452" t="s">
        <v>21</v>
      </c>
      <c r="I156" s="452" t="s">
        <v>22</v>
      </c>
      <c r="J156" s="516"/>
      <c r="K156" s="452"/>
      <c r="L156" s="452" t="s">
        <v>23</v>
      </c>
      <c r="M156" s="453" t="s">
        <v>32</v>
      </c>
    </row>
    <row r="157" spans="1:13" ht="19.899999999999999" customHeight="1">
      <c r="A157" s="454" t="s">
        <v>1010</v>
      </c>
      <c r="B157" s="455" t="s">
        <v>1011</v>
      </c>
      <c r="C157" s="517">
        <v>31510</v>
      </c>
      <c r="D157" s="457"/>
      <c r="E157" s="458"/>
      <c r="F157" s="461"/>
      <c r="G157" s="461"/>
      <c r="H157" s="460"/>
      <c r="I157" s="460" t="str">
        <f t="shared" ref="I157:I163" si="21">IF(ROUND(H157*1.1,0)=0,"",ROUND(H157*1.1,0))</f>
        <v/>
      </c>
      <c r="J157" s="461"/>
      <c r="K157" s="462" t="str">
        <f t="shared" ref="K157:K163" si="22">IF(ROUND(H157*0.9,0)=0,"",ROUND(H157*0.9,0))</f>
        <v/>
      </c>
      <c r="L157" s="460" t="str">
        <f t="shared" ref="L157:L163" si="23">IFERROR(ROUND(K157*1.1,0),"")</f>
        <v/>
      </c>
      <c r="M157" s="518"/>
    </row>
    <row r="158" spans="1:13" ht="19.899999999999999" customHeight="1">
      <c r="A158" s="464" t="s">
        <v>1012</v>
      </c>
      <c r="B158" s="465" t="s">
        <v>1013</v>
      </c>
      <c r="C158" s="475">
        <v>31520</v>
      </c>
      <c r="D158" s="467"/>
      <c r="E158" s="468"/>
      <c r="F158" s="471"/>
      <c r="G158" s="471"/>
      <c r="H158" s="470"/>
      <c r="I158" s="470" t="str">
        <f t="shared" si="21"/>
        <v/>
      </c>
      <c r="J158" s="471"/>
      <c r="K158" s="472" t="str">
        <f t="shared" si="22"/>
        <v/>
      </c>
      <c r="L158" s="470" t="str">
        <f t="shared" si="23"/>
        <v/>
      </c>
      <c r="M158" s="476"/>
    </row>
    <row r="159" spans="1:13" ht="19.899999999999999" customHeight="1">
      <c r="A159" s="464" t="s">
        <v>1014</v>
      </c>
      <c r="B159" s="465" t="s">
        <v>1015</v>
      </c>
      <c r="C159" s="475">
        <v>31530</v>
      </c>
      <c r="D159" s="467"/>
      <c r="E159" s="468"/>
      <c r="F159" s="471" t="s">
        <v>1016</v>
      </c>
      <c r="G159" s="471" t="s">
        <v>1017</v>
      </c>
      <c r="H159" s="470">
        <v>2000</v>
      </c>
      <c r="I159" s="470">
        <f t="shared" si="21"/>
        <v>2200</v>
      </c>
      <c r="J159" s="471"/>
      <c r="K159" s="472">
        <f t="shared" si="22"/>
        <v>1800</v>
      </c>
      <c r="L159" s="470">
        <f t="shared" si="23"/>
        <v>1980</v>
      </c>
      <c r="M159" s="476"/>
    </row>
    <row r="160" spans="1:13" ht="19.899999999999999" customHeight="1">
      <c r="A160" s="464" t="s">
        <v>1018</v>
      </c>
      <c r="B160" s="465" t="s">
        <v>1019</v>
      </c>
      <c r="C160" s="475">
        <v>31540</v>
      </c>
      <c r="D160" s="467"/>
      <c r="E160" s="468"/>
      <c r="F160" s="471" t="s">
        <v>1020</v>
      </c>
      <c r="G160" s="471" t="s">
        <v>56</v>
      </c>
      <c r="H160" s="470">
        <v>2400</v>
      </c>
      <c r="I160" s="470">
        <f t="shared" si="21"/>
        <v>2640</v>
      </c>
      <c r="J160" s="471"/>
      <c r="K160" s="472">
        <f t="shared" si="22"/>
        <v>2160</v>
      </c>
      <c r="L160" s="470">
        <f t="shared" si="23"/>
        <v>2376</v>
      </c>
      <c r="M160" s="476"/>
    </row>
    <row r="161" spans="1:13" ht="19.899999999999999" customHeight="1">
      <c r="A161" s="464" t="s">
        <v>1021</v>
      </c>
      <c r="B161" s="465" t="s">
        <v>1673</v>
      </c>
      <c r="C161" s="474">
        <v>31540</v>
      </c>
      <c r="D161" s="467"/>
      <c r="E161" s="468"/>
      <c r="F161" s="471" t="s">
        <v>1020</v>
      </c>
      <c r="G161" s="471" t="s">
        <v>56</v>
      </c>
      <c r="H161" s="470">
        <v>2400</v>
      </c>
      <c r="I161" s="470">
        <f t="shared" si="21"/>
        <v>2640</v>
      </c>
      <c r="J161" s="471"/>
      <c r="K161" s="472">
        <f t="shared" si="22"/>
        <v>2160</v>
      </c>
      <c r="L161" s="470">
        <f t="shared" si="23"/>
        <v>2376</v>
      </c>
      <c r="M161" s="476"/>
    </row>
    <row r="162" spans="1:13" ht="19.899999999999999" customHeight="1">
      <c r="A162" s="477" t="s">
        <v>1022</v>
      </c>
      <c r="B162" s="478" t="s">
        <v>254</v>
      </c>
      <c r="C162" s="475">
        <v>31561</v>
      </c>
      <c r="D162" s="467"/>
      <c r="E162" s="468"/>
      <c r="F162" s="471" t="s">
        <v>1023</v>
      </c>
      <c r="G162" s="471" t="s">
        <v>1024</v>
      </c>
      <c r="H162" s="470">
        <v>1000</v>
      </c>
      <c r="I162" s="470">
        <f t="shared" si="21"/>
        <v>1100</v>
      </c>
      <c r="J162" s="471"/>
      <c r="K162" s="472">
        <f t="shared" si="22"/>
        <v>900</v>
      </c>
      <c r="L162" s="470">
        <f t="shared" si="23"/>
        <v>990</v>
      </c>
      <c r="M162" s="476"/>
    </row>
    <row r="163" spans="1:13" ht="19.899999999999999" customHeight="1">
      <c r="A163" s="454"/>
      <c r="B163" s="455"/>
      <c r="C163" s="475">
        <v>31562</v>
      </c>
      <c r="D163" s="467"/>
      <c r="E163" s="468" t="s">
        <v>73</v>
      </c>
      <c r="F163" s="471" t="s">
        <v>1025</v>
      </c>
      <c r="G163" s="471" t="s">
        <v>1026</v>
      </c>
      <c r="H163" s="470">
        <v>2000</v>
      </c>
      <c r="I163" s="470">
        <f t="shared" si="21"/>
        <v>2200</v>
      </c>
      <c r="J163" s="471"/>
      <c r="K163" s="472">
        <f t="shared" si="22"/>
        <v>1800</v>
      </c>
      <c r="L163" s="470">
        <f t="shared" si="23"/>
        <v>1980</v>
      </c>
      <c r="M163" s="476"/>
    </row>
    <row r="164" spans="1:13" ht="19.899999999999999" customHeight="1" thickBot="1">
      <c r="A164" s="484"/>
      <c r="B164" s="485"/>
      <c r="C164" s="486"/>
      <c r="D164" s="487"/>
      <c r="E164" s="488"/>
      <c r="F164" s="489"/>
      <c r="G164" s="489"/>
      <c r="H164" s="490"/>
      <c r="I164" s="490"/>
      <c r="J164" s="489"/>
      <c r="K164" s="491"/>
      <c r="L164" s="490"/>
      <c r="M164" s="492"/>
    </row>
    <row r="165" spans="1:13" ht="19.899999999999999" customHeight="1" thickTop="1">
      <c r="A165" s="183"/>
      <c r="B165" s="183"/>
    </row>
    <row r="166" spans="1:13" s="60" customFormat="1" ht="20.100000000000001" customHeight="1">
      <c r="A166" s="56"/>
      <c r="B166" s="56"/>
      <c r="C166" s="101"/>
      <c r="D166" s="56"/>
      <c r="E166" s="52"/>
      <c r="F166" s="56"/>
      <c r="G166" s="56"/>
      <c r="H166" s="53"/>
      <c r="I166" s="53"/>
      <c r="J166" s="56"/>
      <c r="K166" s="56"/>
      <c r="L166" s="53"/>
      <c r="M166" s="56"/>
    </row>
    <row r="167" spans="1:13" s="277" customFormat="1" ht="20.100000000000001" customHeight="1">
      <c r="A167" s="807" t="s">
        <v>1027</v>
      </c>
      <c r="B167" s="808"/>
      <c r="C167" s="808"/>
      <c r="D167" s="809"/>
      <c r="E167" s="253"/>
      <c r="F167" s="254"/>
      <c r="G167" s="254"/>
      <c r="H167" s="255"/>
      <c r="I167" s="255"/>
      <c r="J167" s="256"/>
      <c r="K167" s="255"/>
      <c r="L167" s="255"/>
      <c r="M167" s="254"/>
    </row>
    <row r="168" spans="1:13" s="277" customFormat="1" ht="20.100000000000001" customHeight="1" thickBot="1">
      <c r="A168" s="259"/>
      <c r="B168" s="259"/>
      <c r="C168" s="398"/>
      <c r="D168" s="398"/>
      <c r="E168" s="253"/>
      <c r="F168" s="254"/>
      <c r="G168" s="254"/>
      <c r="H168" s="255"/>
      <c r="I168" s="255"/>
      <c r="J168" s="256"/>
      <c r="K168" s="255"/>
      <c r="L168" s="255"/>
      <c r="M168" s="254"/>
    </row>
    <row r="169" spans="1:13" s="258" customFormat="1" ht="20.100000000000001" customHeight="1" thickTop="1" thickBot="1">
      <c r="A169" s="450" t="s">
        <v>16</v>
      </c>
      <c r="B169" s="709" t="s">
        <v>17</v>
      </c>
      <c r="C169" s="810" t="s">
        <v>18</v>
      </c>
      <c r="D169" s="810"/>
      <c r="E169" s="451"/>
      <c r="F169" s="709" t="s">
        <v>19</v>
      </c>
      <c r="G169" s="709" t="s">
        <v>20</v>
      </c>
      <c r="H169" s="452" t="s">
        <v>21</v>
      </c>
      <c r="I169" s="452" t="s">
        <v>22</v>
      </c>
      <c r="J169" s="516"/>
      <c r="K169" s="452"/>
      <c r="L169" s="452" t="s">
        <v>23</v>
      </c>
      <c r="M169" s="453" t="s">
        <v>32</v>
      </c>
    </row>
    <row r="170" spans="1:13" ht="19.899999999999999" customHeight="1">
      <c r="A170" s="454" t="s">
        <v>1028</v>
      </c>
      <c r="B170" s="455" t="s">
        <v>1029</v>
      </c>
      <c r="C170" s="517">
        <v>31620</v>
      </c>
      <c r="D170" s="457"/>
      <c r="E170" s="458"/>
      <c r="F170" s="461" t="s">
        <v>1030</v>
      </c>
      <c r="G170" s="461" t="s">
        <v>846</v>
      </c>
      <c r="H170" s="460">
        <v>2400</v>
      </c>
      <c r="I170" s="460">
        <f t="shared" ref="I170:I176" si="24">IF(ROUND(H170*1.1,0)=0,"",ROUND(H170*1.1,0))</f>
        <v>2640</v>
      </c>
      <c r="J170" s="461"/>
      <c r="K170" s="462">
        <f t="shared" ref="K170:K176" si="25">IF(ROUND(H170*0.9,0)=0,"",ROUND(H170*0.9,0))</f>
        <v>2160</v>
      </c>
      <c r="L170" s="460">
        <f t="shared" ref="L170:L176" si="26">IFERROR(ROUND(K170*1.1,0),"")</f>
        <v>2376</v>
      </c>
      <c r="M170" s="518"/>
    </row>
    <row r="171" spans="1:13" ht="19.899999999999999" customHeight="1">
      <c r="A171" s="464" t="s">
        <v>1031</v>
      </c>
      <c r="B171" s="465" t="s">
        <v>1032</v>
      </c>
      <c r="C171" s="475">
        <v>31630</v>
      </c>
      <c r="D171" s="467"/>
      <c r="E171" s="468"/>
      <c r="F171" s="471"/>
      <c r="G171" s="471"/>
      <c r="H171" s="470"/>
      <c r="I171" s="470" t="str">
        <f t="shared" si="24"/>
        <v/>
      </c>
      <c r="J171" s="471"/>
      <c r="K171" s="472" t="str">
        <f t="shared" si="25"/>
        <v/>
      </c>
      <c r="L171" s="470" t="str">
        <f t="shared" si="26"/>
        <v/>
      </c>
      <c r="M171" s="476"/>
    </row>
    <row r="172" spans="1:13" ht="19.899999999999999" customHeight="1">
      <c r="A172" s="464" t="s">
        <v>1033</v>
      </c>
      <c r="B172" s="465" t="s">
        <v>1034</v>
      </c>
      <c r="C172" s="475">
        <v>31640</v>
      </c>
      <c r="D172" s="467"/>
      <c r="E172" s="468"/>
      <c r="F172" s="471" t="s">
        <v>1035</v>
      </c>
      <c r="G172" s="471" t="s">
        <v>1036</v>
      </c>
      <c r="H172" s="470">
        <v>1680</v>
      </c>
      <c r="I172" s="470">
        <f t="shared" si="24"/>
        <v>1848</v>
      </c>
      <c r="J172" s="471"/>
      <c r="K172" s="472">
        <f t="shared" si="25"/>
        <v>1512</v>
      </c>
      <c r="L172" s="470">
        <f t="shared" si="26"/>
        <v>1663</v>
      </c>
      <c r="M172" s="476"/>
    </row>
    <row r="173" spans="1:13" ht="19.899999999999999" customHeight="1">
      <c r="A173" s="477" t="s">
        <v>1037</v>
      </c>
      <c r="B173" s="478" t="s">
        <v>1038</v>
      </c>
      <c r="C173" s="475">
        <v>31651</v>
      </c>
      <c r="D173" s="467"/>
      <c r="E173" s="468"/>
      <c r="F173" s="471" t="s">
        <v>1039</v>
      </c>
      <c r="G173" s="471" t="s">
        <v>1036</v>
      </c>
      <c r="H173" s="470">
        <v>2280</v>
      </c>
      <c r="I173" s="470">
        <f t="shared" si="24"/>
        <v>2508</v>
      </c>
      <c r="J173" s="471"/>
      <c r="K173" s="472">
        <f t="shared" si="25"/>
        <v>2052</v>
      </c>
      <c r="L173" s="470">
        <f t="shared" si="26"/>
        <v>2257</v>
      </c>
      <c r="M173" s="476"/>
    </row>
    <row r="174" spans="1:13" ht="19.899999999999999" customHeight="1">
      <c r="A174" s="454"/>
      <c r="B174" s="455"/>
      <c r="C174" s="475">
        <v>31652</v>
      </c>
      <c r="D174" s="467"/>
      <c r="E174" s="468" t="s">
        <v>54</v>
      </c>
      <c r="F174" s="471" t="s">
        <v>1040</v>
      </c>
      <c r="G174" s="471" t="s">
        <v>1036</v>
      </c>
      <c r="H174" s="470">
        <v>1980</v>
      </c>
      <c r="I174" s="470">
        <f t="shared" si="24"/>
        <v>2178</v>
      </c>
      <c r="J174" s="471"/>
      <c r="K174" s="472">
        <f t="shared" si="25"/>
        <v>1782</v>
      </c>
      <c r="L174" s="470">
        <f t="shared" si="26"/>
        <v>1960</v>
      </c>
      <c r="M174" s="476"/>
    </row>
    <row r="175" spans="1:13" ht="19.899999999999999" customHeight="1">
      <c r="A175" s="464" t="s">
        <v>1041</v>
      </c>
      <c r="B175" s="465" t="s">
        <v>1013</v>
      </c>
      <c r="C175" s="466">
        <v>31680</v>
      </c>
      <c r="D175" s="467"/>
      <c r="E175" s="468"/>
      <c r="F175" s="469" t="s">
        <v>1042</v>
      </c>
      <c r="G175" s="469" t="s">
        <v>1043</v>
      </c>
      <c r="H175" s="470">
        <v>5000</v>
      </c>
      <c r="I175" s="470">
        <f t="shared" si="24"/>
        <v>5500</v>
      </c>
      <c r="J175" s="471"/>
      <c r="K175" s="472">
        <f t="shared" si="25"/>
        <v>4500</v>
      </c>
      <c r="L175" s="470">
        <f t="shared" si="26"/>
        <v>4950</v>
      </c>
      <c r="M175" s="476"/>
    </row>
    <row r="176" spans="1:13" ht="19.899999999999999" customHeight="1">
      <c r="A176" s="464" t="s">
        <v>1044</v>
      </c>
      <c r="B176" s="465" t="s">
        <v>1045</v>
      </c>
      <c r="C176" s="475">
        <v>31710</v>
      </c>
      <c r="D176" s="467"/>
      <c r="E176" s="468"/>
      <c r="F176" s="471" t="s">
        <v>1046</v>
      </c>
      <c r="G176" s="471" t="s">
        <v>162</v>
      </c>
      <c r="H176" s="470">
        <v>2700</v>
      </c>
      <c r="I176" s="470">
        <f t="shared" si="24"/>
        <v>2970</v>
      </c>
      <c r="J176" s="471"/>
      <c r="K176" s="472">
        <f t="shared" si="25"/>
        <v>2430</v>
      </c>
      <c r="L176" s="470">
        <f t="shared" si="26"/>
        <v>2673</v>
      </c>
      <c r="M176" s="476"/>
    </row>
    <row r="177" spans="1:13" ht="19.899999999999999" customHeight="1" thickBot="1">
      <c r="A177" s="484"/>
      <c r="B177" s="485"/>
      <c r="C177" s="486"/>
      <c r="D177" s="487"/>
      <c r="E177" s="488"/>
      <c r="F177" s="489"/>
      <c r="G177" s="489"/>
      <c r="H177" s="490"/>
      <c r="I177" s="490"/>
      <c r="J177" s="489"/>
      <c r="K177" s="491"/>
      <c r="L177" s="490"/>
      <c r="M177" s="492"/>
    </row>
    <row r="178" spans="1:13" ht="19.899999999999999" customHeight="1" thickTop="1">
      <c r="A178" s="183"/>
      <c r="B178" s="183"/>
    </row>
    <row r="179" spans="1:13" s="60" customFormat="1" ht="20.100000000000001" customHeight="1">
      <c r="A179" s="56"/>
      <c r="B179" s="56"/>
      <c r="C179" s="101"/>
      <c r="D179" s="56"/>
      <c r="E179" s="52"/>
      <c r="F179" s="56"/>
      <c r="G179" s="56"/>
      <c r="H179" s="53"/>
      <c r="I179" s="53"/>
      <c r="J179" s="56"/>
      <c r="K179" s="56"/>
      <c r="L179" s="53"/>
      <c r="M179" s="56"/>
    </row>
    <row r="180" spans="1:13" s="277" customFormat="1" ht="20.100000000000001" customHeight="1">
      <c r="A180" s="807" t="s">
        <v>1047</v>
      </c>
      <c r="B180" s="808"/>
      <c r="C180" s="808"/>
      <c r="D180" s="809"/>
      <c r="E180" s="253"/>
      <c r="F180" s="254"/>
      <c r="G180" s="254"/>
      <c r="H180" s="255"/>
      <c r="I180" s="255"/>
      <c r="J180" s="256"/>
      <c r="K180" s="255"/>
      <c r="L180" s="255"/>
      <c r="M180" s="254"/>
    </row>
    <row r="181" spans="1:13" s="277" customFormat="1" ht="20.100000000000001" customHeight="1" thickBot="1">
      <c r="A181" s="259"/>
      <c r="B181" s="259"/>
      <c r="C181" s="398"/>
      <c r="D181" s="398"/>
      <c r="E181" s="253"/>
      <c r="F181" s="254"/>
      <c r="G181" s="254"/>
      <c r="H181" s="255"/>
      <c r="I181" s="255"/>
      <c r="J181" s="256"/>
      <c r="K181" s="255"/>
      <c r="L181" s="255"/>
      <c r="M181" s="254"/>
    </row>
    <row r="182" spans="1:13" s="258" customFormat="1" ht="20.100000000000001" customHeight="1" thickTop="1" thickBot="1">
      <c r="A182" s="450" t="s">
        <v>16</v>
      </c>
      <c r="B182" s="709" t="s">
        <v>17</v>
      </c>
      <c r="C182" s="810" t="s">
        <v>18</v>
      </c>
      <c r="D182" s="810"/>
      <c r="E182" s="451"/>
      <c r="F182" s="709" t="s">
        <v>19</v>
      </c>
      <c r="G182" s="709" t="s">
        <v>20</v>
      </c>
      <c r="H182" s="452" t="s">
        <v>21</v>
      </c>
      <c r="I182" s="452" t="s">
        <v>22</v>
      </c>
      <c r="J182" s="516"/>
      <c r="K182" s="452"/>
      <c r="L182" s="452" t="s">
        <v>23</v>
      </c>
      <c r="M182" s="453" t="s">
        <v>32</v>
      </c>
    </row>
    <row r="183" spans="1:13" ht="19.899999999999999" customHeight="1">
      <c r="A183" s="454" t="s">
        <v>1048</v>
      </c>
      <c r="B183" s="455" t="s">
        <v>1019</v>
      </c>
      <c r="C183" s="517">
        <v>31720</v>
      </c>
      <c r="D183" s="457"/>
      <c r="E183" s="458"/>
      <c r="F183" s="461"/>
      <c r="G183" s="461"/>
      <c r="H183" s="460"/>
      <c r="I183" s="460" t="str">
        <f t="shared" ref="I183:I189" si="27">IF(ROUND(H183*1.1,0)=0,"",ROUND(H183*1.1,0))</f>
        <v/>
      </c>
      <c r="J183" s="461"/>
      <c r="K183" s="462" t="str">
        <f>IF(ROUND(H183*0.9,0)=0,"",ROUND(H183*0.9,0))</f>
        <v/>
      </c>
      <c r="L183" s="460" t="str">
        <f t="shared" ref="L183:L189" si="28">IFERROR(ROUND(K183*1.1,0),"")</f>
        <v/>
      </c>
      <c r="M183" s="518"/>
    </row>
    <row r="184" spans="1:13" ht="19.899999999999999" customHeight="1">
      <c r="A184" s="464" t="s">
        <v>1049</v>
      </c>
      <c r="B184" s="465" t="s">
        <v>1050</v>
      </c>
      <c r="C184" s="475">
        <v>31730</v>
      </c>
      <c r="D184" s="467"/>
      <c r="E184" s="468"/>
      <c r="F184" s="471" t="s">
        <v>46</v>
      </c>
      <c r="G184" s="471"/>
      <c r="H184" s="470"/>
      <c r="I184" s="470" t="str">
        <f t="shared" si="27"/>
        <v/>
      </c>
      <c r="J184" s="471"/>
      <c r="K184" s="472" t="str">
        <f>IF(ROUND(H184*0.9,0)=0,"",ROUND(H184*0.9,0))</f>
        <v/>
      </c>
      <c r="L184" s="470" t="str">
        <f t="shared" si="28"/>
        <v/>
      </c>
      <c r="M184" s="476"/>
    </row>
    <row r="185" spans="1:13" ht="19.899999999999999" customHeight="1">
      <c r="A185" s="464" t="s">
        <v>1674</v>
      </c>
      <c r="B185" s="465" t="s">
        <v>1051</v>
      </c>
      <c r="C185" s="475">
        <v>31740</v>
      </c>
      <c r="D185" s="467"/>
      <c r="E185" s="468"/>
      <c r="F185" s="471" t="s">
        <v>1052</v>
      </c>
      <c r="G185" s="471" t="s">
        <v>162</v>
      </c>
      <c r="H185" s="470">
        <v>3000</v>
      </c>
      <c r="I185" s="470">
        <f t="shared" si="27"/>
        <v>3300</v>
      </c>
      <c r="J185" s="471"/>
      <c r="K185" s="472">
        <f>IF(ROUND(H185*0.9,0)=0,"",ROUND(H185*0.9,0))</f>
        <v>2700</v>
      </c>
      <c r="L185" s="470">
        <f t="shared" si="28"/>
        <v>2970</v>
      </c>
      <c r="M185" s="476"/>
    </row>
    <row r="186" spans="1:13" ht="19.899999999999999" customHeight="1">
      <c r="A186" s="464" t="s">
        <v>1053</v>
      </c>
      <c r="B186" s="465" t="s">
        <v>1029</v>
      </c>
      <c r="C186" s="475">
        <v>31750</v>
      </c>
      <c r="D186" s="467"/>
      <c r="E186" s="468"/>
      <c r="F186" s="471" t="s">
        <v>1054</v>
      </c>
      <c r="G186" s="471" t="s">
        <v>859</v>
      </c>
      <c r="H186" s="470">
        <v>2500</v>
      </c>
      <c r="I186" s="470">
        <f t="shared" si="27"/>
        <v>2750</v>
      </c>
      <c r="J186" s="471"/>
      <c r="K186" s="472">
        <f>IF(ROUND(H186*0.9,0)=0,"",ROUND(H186*0.9,0))</f>
        <v>2250</v>
      </c>
      <c r="L186" s="470">
        <f t="shared" si="28"/>
        <v>2475</v>
      </c>
      <c r="M186" s="476"/>
    </row>
    <row r="187" spans="1:13" ht="19.899999999999999" customHeight="1">
      <c r="A187" s="464" t="s">
        <v>1055</v>
      </c>
      <c r="B187" s="465" t="s">
        <v>1056</v>
      </c>
      <c r="C187" s="475">
        <v>31760</v>
      </c>
      <c r="D187" s="467"/>
      <c r="E187" s="468"/>
      <c r="F187" s="471" t="s">
        <v>1057</v>
      </c>
      <c r="G187" s="471" t="s">
        <v>1058</v>
      </c>
      <c r="H187" s="470">
        <v>2900</v>
      </c>
      <c r="I187" s="470">
        <f t="shared" si="27"/>
        <v>3190</v>
      </c>
      <c r="J187" s="471" t="s">
        <v>38</v>
      </c>
      <c r="K187" s="472">
        <f>IF(ROUND(H187*1,0)=0,"",ROUND(H187*1,0))</f>
        <v>2900</v>
      </c>
      <c r="L187" s="470">
        <f t="shared" si="28"/>
        <v>3190</v>
      </c>
      <c r="M187" s="476"/>
    </row>
    <row r="188" spans="1:13" ht="19.899999999999999" customHeight="1">
      <c r="A188" s="464" t="s">
        <v>1059</v>
      </c>
      <c r="B188" s="465" t="s">
        <v>1060</v>
      </c>
      <c r="C188" s="475">
        <v>31770</v>
      </c>
      <c r="D188" s="467"/>
      <c r="E188" s="468"/>
      <c r="F188" s="471" t="s">
        <v>1061</v>
      </c>
      <c r="G188" s="471" t="s">
        <v>162</v>
      </c>
      <c r="H188" s="470">
        <v>2600</v>
      </c>
      <c r="I188" s="470">
        <f t="shared" si="27"/>
        <v>2860</v>
      </c>
      <c r="J188" s="471"/>
      <c r="K188" s="472">
        <f>IF(ROUND(H188*0.9,0)=0,"",ROUND(H188*0.9,0))</f>
        <v>2340</v>
      </c>
      <c r="L188" s="470">
        <f t="shared" si="28"/>
        <v>2574</v>
      </c>
      <c r="M188" s="476"/>
    </row>
    <row r="189" spans="1:13" ht="19.899999999999999" customHeight="1">
      <c r="A189" s="464" t="s">
        <v>1062</v>
      </c>
      <c r="B189" s="465" t="s">
        <v>1060</v>
      </c>
      <c r="C189" s="474">
        <v>31770</v>
      </c>
      <c r="D189" s="467"/>
      <c r="E189" s="468"/>
      <c r="F189" s="471" t="s">
        <v>1061</v>
      </c>
      <c r="G189" s="471" t="s">
        <v>162</v>
      </c>
      <c r="H189" s="470">
        <v>2600</v>
      </c>
      <c r="I189" s="470">
        <f t="shared" si="27"/>
        <v>2860</v>
      </c>
      <c r="J189" s="471"/>
      <c r="K189" s="472">
        <f>IF(ROUND(H189*0.9,0)=0,"",ROUND(H189*0.9,0))</f>
        <v>2340</v>
      </c>
      <c r="L189" s="470">
        <f t="shared" si="28"/>
        <v>2574</v>
      </c>
      <c r="M189" s="476"/>
    </row>
    <row r="190" spans="1:13" ht="19.899999999999999" customHeight="1" thickBot="1">
      <c r="A190" s="484"/>
      <c r="B190" s="485"/>
      <c r="C190" s="552"/>
      <c r="D190" s="487"/>
      <c r="E190" s="488"/>
      <c r="F190" s="489"/>
      <c r="G190" s="489"/>
      <c r="H190" s="490"/>
      <c r="I190" s="490"/>
      <c r="J190" s="489"/>
      <c r="K190" s="491"/>
      <c r="L190" s="490"/>
      <c r="M190" s="492"/>
    </row>
    <row r="191" spans="1:13" ht="19.899999999999999" customHeight="1" thickTop="1">
      <c r="A191" s="183"/>
      <c r="B191" s="183"/>
      <c r="C191" s="437"/>
    </row>
    <row r="192" spans="1:13" s="60" customFormat="1" ht="10.5" customHeight="1" thickBot="1">
      <c r="A192" s="56"/>
      <c r="B192" s="56"/>
      <c r="C192" s="55"/>
      <c r="D192" s="56"/>
      <c r="E192" s="52"/>
      <c r="F192" s="56"/>
      <c r="G192" s="56"/>
      <c r="H192" s="53"/>
      <c r="I192" s="53"/>
      <c r="J192" s="56"/>
      <c r="K192" s="56"/>
      <c r="L192" s="53"/>
      <c r="M192" s="56"/>
    </row>
    <row r="193" spans="1:13" s="60" customFormat="1" ht="20.100000000000001" customHeight="1" thickTop="1" thickBot="1">
      <c r="A193" s="811" t="s">
        <v>1063</v>
      </c>
      <c r="B193" s="812"/>
      <c r="C193" s="812"/>
      <c r="D193" s="812"/>
      <c r="E193" s="812"/>
      <c r="F193" s="813"/>
      <c r="G193" s="56"/>
      <c r="H193" s="53"/>
      <c r="I193" s="53"/>
      <c r="J193" s="56"/>
      <c r="K193" s="56"/>
      <c r="L193" s="53"/>
      <c r="M193" s="56"/>
    </row>
    <row r="194" spans="1:13" s="60" customFormat="1" ht="15.75" customHeight="1" thickTop="1">
      <c r="A194" s="56"/>
      <c r="B194" s="56"/>
      <c r="C194" s="55"/>
      <c r="D194" s="56"/>
      <c r="E194" s="52"/>
      <c r="F194" s="56"/>
      <c r="G194" s="56"/>
      <c r="H194" s="53"/>
      <c r="I194" s="53"/>
      <c r="J194" s="56"/>
      <c r="K194" s="56"/>
      <c r="L194" s="53"/>
      <c r="M194" s="56"/>
    </row>
    <row r="195" spans="1:13" s="277" customFormat="1" ht="20.100000000000001" customHeight="1">
      <c r="A195" s="807" t="s">
        <v>1064</v>
      </c>
      <c r="B195" s="808"/>
      <c r="C195" s="808"/>
      <c r="D195" s="809"/>
      <c r="E195" s="253"/>
      <c r="F195" s="254"/>
      <c r="G195" s="254"/>
      <c r="H195" s="255"/>
      <c r="I195" s="255"/>
      <c r="J195" s="256"/>
      <c r="K195" s="255"/>
      <c r="L195" s="255"/>
      <c r="M195" s="257"/>
    </row>
    <row r="196" spans="1:13" s="277" customFormat="1" ht="20.100000000000001" customHeight="1" thickBot="1">
      <c r="A196" s="259"/>
      <c r="B196" s="259"/>
      <c r="C196" s="398"/>
      <c r="D196" s="398"/>
      <c r="E196" s="253"/>
      <c r="F196" s="254"/>
      <c r="G196" s="254"/>
      <c r="H196" s="255"/>
      <c r="I196" s="255"/>
      <c r="J196" s="256"/>
      <c r="K196" s="255"/>
      <c r="L196" s="255"/>
      <c r="M196" s="257"/>
    </row>
    <row r="197" spans="1:13" s="258" customFormat="1" ht="20.100000000000001" customHeight="1" thickTop="1" thickBot="1">
      <c r="A197" s="450" t="s">
        <v>16</v>
      </c>
      <c r="B197" s="709" t="s">
        <v>17</v>
      </c>
      <c r="C197" s="810" t="s">
        <v>18</v>
      </c>
      <c r="D197" s="810"/>
      <c r="E197" s="451"/>
      <c r="F197" s="709" t="s">
        <v>19</v>
      </c>
      <c r="G197" s="709" t="s">
        <v>20</v>
      </c>
      <c r="H197" s="452" t="s">
        <v>21</v>
      </c>
      <c r="I197" s="452" t="s">
        <v>22</v>
      </c>
      <c r="J197" s="516"/>
      <c r="K197" s="452"/>
      <c r="L197" s="452" t="s">
        <v>23</v>
      </c>
      <c r="M197" s="453" t="s">
        <v>32</v>
      </c>
    </row>
    <row r="198" spans="1:13" ht="19.899999999999999" customHeight="1">
      <c r="A198" s="454" t="s">
        <v>1065</v>
      </c>
      <c r="B198" s="455" t="s">
        <v>1066</v>
      </c>
      <c r="C198" s="456">
        <v>31810</v>
      </c>
      <c r="D198" s="457"/>
      <c r="E198" s="458"/>
      <c r="F198" s="459" t="s">
        <v>1067</v>
      </c>
      <c r="G198" s="459" t="s">
        <v>1068</v>
      </c>
      <c r="H198" s="460">
        <v>2600</v>
      </c>
      <c r="I198" s="460">
        <f>IF(ROUND(H198*1.1,0)=0,"",ROUND(H198*1.1,0))</f>
        <v>2860</v>
      </c>
      <c r="J198" s="461"/>
      <c r="K198" s="462">
        <f>IF(ROUND(H198*0.9,0)=0,"",ROUND(H198*0.9,0))</f>
        <v>2340</v>
      </c>
      <c r="L198" s="460">
        <f>IFERROR(ROUND(K198*1.1,0),"")</f>
        <v>2574</v>
      </c>
      <c r="M198" s="463"/>
    </row>
    <row r="199" spans="1:13" ht="19.899999999999999" customHeight="1">
      <c r="A199" s="464" t="s">
        <v>1069</v>
      </c>
      <c r="B199" s="465" t="s">
        <v>1070</v>
      </c>
      <c r="C199" s="475">
        <v>31840</v>
      </c>
      <c r="D199" s="467"/>
      <c r="E199" s="468"/>
      <c r="F199" s="471" t="s">
        <v>1071</v>
      </c>
      <c r="G199" s="471" t="s">
        <v>56</v>
      </c>
      <c r="H199" s="470">
        <v>2000</v>
      </c>
      <c r="I199" s="470">
        <f>IF(ROUND(H199*1.1,0)=0,"",ROUND(H199*1.1,0))</f>
        <v>2200</v>
      </c>
      <c r="J199" s="471"/>
      <c r="K199" s="472">
        <f>IF(ROUND(H199*0.9,0)=0,"",ROUND(H199*0.9,0))</f>
        <v>1800</v>
      </c>
      <c r="L199" s="470">
        <f>IFERROR(ROUND(K199*1.1,0),"")</f>
        <v>1980</v>
      </c>
      <c r="M199" s="476"/>
    </row>
    <row r="200" spans="1:13" ht="19.899999999999999" customHeight="1">
      <c r="A200" s="464" t="s">
        <v>1069</v>
      </c>
      <c r="B200" s="465" t="s">
        <v>1072</v>
      </c>
      <c r="C200" s="475">
        <v>31840</v>
      </c>
      <c r="D200" s="467"/>
      <c r="E200" s="468"/>
      <c r="F200" s="471"/>
      <c r="G200" s="471"/>
      <c r="H200" s="470"/>
      <c r="I200" s="470" t="str">
        <f>IF(ROUND(H200*1.1,0)=0,"",ROUND(H200*1.1,0))</f>
        <v/>
      </c>
      <c r="J200" s="471"/>
      <c r="K200" s="472" t="str">
        <f>IF(ROUND(H200*0.9,0)=0,"",ROUND(H200*0.9,0))</f>
        <v/>
      </c>
      <c r="L200" s="470" t="str">
        <f>IFERROR(ROUND(K200*1.1,0),"")</f>
        <v/>
      </c>
      <c r="M200" s="476"/>
    </row>
    <row r="201" spans="1:13" ht="19.899999999999999" customHeight="1" thickBot="1">
      <c r="A201" s="484"/>
      <c r="B201" s="485"/>
      <c r="C201" s="486"/>
      <c r="D201" s="487"/>
      <c r="E201" s="488"/>
      <c r="F201" s="489"/>
      <c r="G201" s="489"/>
      <c r="H201" s="490"/>
      <c r="I201" s="490"/>
      <c r="J201" s="489"/>
      <c r="K201" s="491"/>
      <c r="L201" s="490"/>
      <c r="M201" s="492"/>
    </row>
    <row r="202" spans="1:13" ht="19.899999999999999" customHeight="1" thickTop="1">
      <c r="A202" s="183"/>
      <c r="B202" s="183"/>
    </row>
    <row r="203" spans="1:13" s="60" customFormat="1" ht="9.75" customHeight="1">
      <c r="A203" s="56"/>
      <c r="B203" s="56"/>
      <c r="C203" s="101"/>
      <c r="D203" s="56"/>
      <c r="E203" s="52"/>
      <c r="F203" s="56"/>
      <c r="G203" s="56"/>
      <c r="H203" s="53"/>
      <c r="I203" s="53"/>
      <c r="J203" s="56"/>
      <c r="K203" s="56"/>
      <c r="L203" s="53"/>
      <c r="M203" s="56"/>
    </row>
    <row r="204" spans="1:13" s="258" customFormat="1" ht="20.100000000000001" customHeight="1">
      <c r="A204" s="807" t="s">
        <v>1073</v>
      </c>
      <c r="B204" s="808"/>
      <c r="C204" s="808"/>
      <c r="D204" s="809"/>
      <c r="E204" s="253"/>
      <c r="F204" s="254"/>
      <c r="G204" s="254"/>
      <c r="H204" s="255"/>
      <c r="I204" s="255"/>
      <c r="J204" s="256"/>
      <c r="K204" s="255"/>
      <c r="L204" s="255"/>
      <c r="M204" s="257"/>
    </row>
    <row r="205" spans="1:13" s="258" customFormat="1" ht="20.100000000000001" customHeight="1" thickBot="1">
      <c r="A205" s="259"/>
      <c r="B205" s="259"/>
      <c r="C205" s="398"/>
      <c r="D205" s="398"/>
      <c r="E205" s="253"/>
      <c r="F205" s="254"/>
      <c r="G205" s="254"/>
      <c r="H205" s="255"/>
      <c r="I205" s="255"/>
      <c r="J205" s="256"/>
      <c r="K205" s="255"/>
      <c r="L205" s="255"/>
      <c r="M205" s="257"/>
    </row>
    <row r="206" spans="1:13" s="258" customFormat="1" ht="20.100000000000001" customHeight="1" thickTop="1" thickBot="1">
      <c r="A206" s="450" t="s">
        <v>16</v>
      </c>
      <c r="B206" s="709" t="s">
        <v>17</v>
      </c>
      <c r="C206" s="810" t="s">
        <v>18</v>
      </c>
      <c r="D206" s="810"/>
      <c r="E206" s="451"/>
      <c r="F206" s="709" t="s">
        <v>19</v>
      </c>
      <c r="G206" s="709" t="s">
        <v>20</v>
      </c>
      <c r="H206" s="452" t="s">
        <v>21</v>
      </c>
      <c r="I206" s="452" t="s">
        <v>22</v>
      </c>
      <c r="J206" s="516"/>
      <c r="K206" s="452"/>
      <c r="L206" s="452" t="s">
        <v>23</v>
      </c>
      <c r="M206" s="453" t="s">
        <v>32</v>
      </c>
    </row>
    <row r="207" spans="1:13" ht="19.899999999999999" customHeight="1">
      <c r="A207" s="454" t="s">
        <v>1074</v>
      </c>
      <c r="B207" s="455" t="s">
        <v>1075</v>
      </c>
      <c r="C207" s="517">
        <v>31860</v>
      </c>
      <c r="D207" s="457"/>
      <c r="E207" s="458"/>
      <c r="F207" s="461" t="s">
        <v>1076</v>
      </c>
      <c r="G207" s="461" t="s">
        <v>1077</v>
      </c>
      <c r="H207" s="460">
        <v>2700</v>
      </c>
      <c r="I207" s="460">
        <f>IF(ROUND(H207*1.1,0)=0,"",ROUND(H207*1.1,0))</f>
        <v>2970</v>
      </c>
      <c r="J207" s="461" t="s">
        <v>250</v>
      </c>
      <c r="K207" s="462">
        <f>IF(ROUND(H207*1,0)=0,"",ROUND(H207*1,0))</f>
        <v>2700</v>
      </c>
      <c r="L207" s="460">
        <f>IFERROR(ROUND(K207*1.1,0),"")</f>
        <v>2970</v>
      </c>
      <c r="M207" s="518"/>
    </row>
    <row r="208" spans="1:13" ht="19.899999999999999" customHeight="1">
      <c r="A208" s="464" t="s">
        <v>1078</v>
      </c>
      <c r="B208" s="465" t="s">
        <v>1066</v>
      </c>
      <c r="C208" s="466">
        <v>31870</v>
      </c>
      <c r="D208" s="467"/>
      <c r="E208" s="468"/>
      <c r="F208" s="469" t="s">
        <v>1079</v>
      </c>
      <c r="G208" s="469" t="s">
        <v>1080</v>
      </c>
      <c r="H208" s="470">
        <v>2800</v>
      </c>
      <c r="I208" s="470">
        <f>IF(ROUND(H208*1.1,0)=0,"",ROUND(H208*1.1,0))</f>
        <v>3080</v>
      </c>
      <c r="J208" s="471"/>
      <c r="K208" s="472">
        <f>IF(ROUND(H208*0.9,0)=0,"",ROUND(H208*0.9,0))</f>
        <v>2520</v>
      </c>
      <c r="L208" s="470">
        <f>IFERROR(ROUND(K208*1.1,0),"")</f>
        <v>2772</v>
      </c>
      <c r="M208" s="476"/>
    </row>
    <row r="209" spans="1:13" ht="19.899999999999999" customHeight="1">
      <c r="A209" s="477" t="s">
        <v>1081</v>
      </c>
      <c r="B209" s="478" t="s">
        <v>1082</v>
      </c>
      <c r="C209" s="475">
        <v>31881</v>
      </c>
      <c r="D209" s="467"/>
      <c r="E209" s="468"/>
      <c r="F209" s="471" t="s">
        <v>1083</v>
      </c>
      <c r="G209" s="471" t="s">
        <v>1084</v>
      </c>
      <c r="H209" s="470">
        <v>3000</v>
      </c>
      <c r="I209" s="470">
        <f>IF(ROUND(H209*1.1,0)=0,"",ROUND(H209*1.1,0))</f>
        <v>3300</v>
      </c>
      <c r="J209" s="471"/>
      <c r="K209" s="472">
        <f>IF(ROUND(H209*0.9,0)=0,"",ROUND(H209*0.9,0))</f>
        <v>2700</v>
      </c>
      <c r="L209" s="470">
        <f>IFERROR(ROUND(K209*1.1,0),"")</f>
        <v>2970</v>
      </c>
      <c r="M209" s="476"/>
    </row>
    <row r="210" spans="1:13" ht="19.899999999999999" customHeight="1">
      <c r="A210" s="454"/>
      <c r="B210" s="455"/>
      <c r="C210" s="475">
        <v>31882</v>
      </c>
      <c r="D210" s="467"/>
      <c r="E210" s="468" t="s">
        <v>54</v>
      </c>
      <c r="F210" s="471" t="s">
        <v>1085</v>
      </c>
      <c r="G210" s="471" t="s">
        <v>859</v>
      </c>
      <c r="H210" s="470">
        <v>2500</v>
      </c>
      <c r="I210" s="470">
        <f>IF(ROUND(H210*1.1,0)=0,"",ROUND(H210*1.1,0))</f>
        <v>2750</v>
      </c>
      <c r="J210" s="471"/>
      <c r="K210" s="472">
        <f>IF(ROUND(H210*0.9,0)=0,"",ROUND(H210*0.9,0))</f>
        <v>2250</v>
      </c>
      <c r="L210" s="470">
        <f>IFERROR(ROUND(K210*1.1,0),"")</f>
        <v>2475</v>
      </c>
      <c r="M210" s="476"/>
    </row>
    <row r="211" spans="1:13" ht="19.899999999999999" customHeight="1" thickBot="1">
      <c r="A211" s="484"/>
      <c r="B211" s="485"/>
      <c r="C211" s="486"/>
      <c r="D211" s="487"/>
      <c r="E211" s="488"/>
      <c r="F211" s="489"/>
      <c r="G211" s="489"/>
      <c r="H211" s="490"/>
      <c r="I211" s="490"/>
      <c r="J211" s="489"/>
      <c r="K211" s="491"/>
      <c r="L211" s="490"/>
      <c r="M211" s="492"/>
    </row>
    <row r="212" spans="1:13" ht="19.899999999999999" customHeight="1" thickTop="1">
      <c r="A212" s="183"/>
      <c r="B212" s="183"/>
    </row>
    <row r="213" spans="1:13" s="60" customFormat="1" ht="20.100000000000001" customHeight="1">
      <c r="A213" s="56"/>
      <c r="B213" s="56"/>
      <c r="C213" s="101"/>
      <c r="D213" s="56"/>
      <c r="E213" s="52"/>
      <c r="F213" s="56"/>
      <c r="G213" s="56"/>
      <c r="H213" s="53"/>
      <c r="I213" s="53"/>
      <c r="J213" s="56"/>
      <c r="K213" s="56"/>
      <c r="L213" s="53"/>
      <c r="M213" s="56"/>
    </row>
    <row r="214" spans="1:13" s="258" customFormat="1" ht="20.100000000000001" customHeight="1">
      <c r="A214" s="817" t="s">
        <v>1086</v>
      </c>
      <c r="B214" s="818"/>
      <c r="C214" s="818"/>
      <c r="D214" s="819"/>
      <c r="E214" s="253"/>
      <c r="F214" s="254"/>
      <c r="G214" s="254"/>
      <c r="H214" s="255"/>
      <c r="I214" s="255"/>
      <c r="J214" s="256"/>
      <c r="K214" s="255"/>
      <c r="L214" s="255"/>
      <c r="M214" s="257"/>
    </row>
    <row r="215" spans="1:13" s="258" customFormat="1" ht="20.100000000000001" customHeight="1" thickBot="1">
      <c r="A215" s="259"/>
      <c r="B215" s="259"/>
      <c r="C215" s="398"/>
      <c r="D215" s="398"/>
      <c r="E215" s="253"/>
      <c r="F215" s="254"/>
      <c r="G215" s="254"/>
      <c r="H215" s="553"/>
      <c r="I215" s="553"/>
      <c r="J215" s="554"/>
      <c r="K215" s="553"/>
      <c r="L215" s="553"/>
      <c r="M215" s="257"/>
    </row>
    <row r="216" spans="1:13" s="258" customFormat="1" ht="20.100000000000001" customHeight="1" thickTop="1" thickBot="1">
      <c r="A216" s="450" t="s">
        <v>16</v>
      </c>
      <c r="B216" s="709" t="s">
        <v>17</v>
      </c>
      <c r="C216" s="810" t="s">
        <v>18</v>
      </c>
      <c r="D216" s="810"/>
      <c r="E216" s="451"/>
      <c r="F216" s="709" t="s">
        <v>19</v>
      </c>
      <c r="G216" s="709" t="s">
        <v>20</v>
      </c>
      <c r="H216" s="452" t="s">
        <v>21</v>
      </c>
      <c r="I216" s="452" t="s">
        <v>22</v>
      </c>
      <c r="J216" s="516"/>
      <c r="K216" s="452"/>
      <c r="L216" s="452" t="s">
        <v>23</v>
      </c>
      <c r="M216" s="453" t="s">
        <v>32</v>
      </c>
    </row>
    <row r="217" spans="1:13" ht="19.899999999999999" customHeight="1">
      <c r="A217" s="479" t="s">
        <v>1087</v>
      </c>
      <c r="B217" s="480" t="s">
        <v>1066</v>
      </c>
      <c r="C217" s="456">
        <v>31912</v>
      </c>
      <c r="D217" s="457"/>
      <c r="E217" s="458"/>
      <c r="F217" s="459" t="s">
        <v>1088</v>
      </c>
      <c r="G217" s="459" t="s">
        <v>1089</v>
      </c>
      <c r="H217" s="460">
        <v>980</v>
      </c>
      <c r="I217" s="460">
        <f>IF(ROUND(H217*1.1,0)=0,"",ROUND(H217*1.1,0))</f>
        <v>1078</v>
      </c>
      <c r="J217" s="461"/>
      <c r="K217" s="462">
        <f>IF(ROUND(H217*0.9,0)=0,"",ROUND(H217*0.9,0))</f>
        <v>882</v>
      </c>
      <c r="L217" s="460">
        <f>IFERROR(ROUND(K217*1.1,0),"")</f>
        <v>970</v>
      </c>
      <c r="M217" s="463"/>
    </row>
    <row r="218" spans="1:13" ht="19.899999999999999" customHeight="1">
      <c r="A218" s="454"/>
      <c r="B218" s="455"/>
      <c r="C218" s="475">
        <v>31913</v>
      </c>
      <c r="D218" s="467"/>
      <c r="E218" s="468"/>
      <c r="F218" s="471" t="s">
        <v>1090</v>
      </c>
      <c r="G218" s="471" t="s">
        <v>1091</v>
      </c>
      <c r="H218" s="470">
        <v>2400</v>
      </c>
      <c r="I218" s="470">
        <f>IF(ROUND(H218*1.1,0)=0,"",ROUND(H218*1.1,0))</f>
        <v>2640</v>
      </c>
      <c r="J218" s="471"/>
      <c r="K218" s="472">
        <f>IF(ROUND(H218*0.9,0)=0,"",ROUND(H218*0.9,0))</f>
        <v>2160</v>
      </c>
      <c r="L218" s="470">
        <f>IFERROR(ROUND(K218*1.1,0),"")</f>
        <v>2376</v>
      </c>
      <c r="M218" s="476"/>
    </row>
    <row r="219" spans="1:13" ht="19.899999999999999" customHeight="1" thickBot="1">
      <c r="A219" s="484"/>
      <c r="B219" s="485"/>
      <c r="C219" s="486"/>
      <c r="D219" s="487"/>
      <c r="E219" s="488"/>
      <c r="F219" s="489"/>
      <c r="G219" s="489"/>
      <c r="H219" s="490"/>
      <c r="I219" s="490"/>
      <c r="J219" s="489"/>
      <c r="K219" s="491"/>
      <c r="L219" s="490"/>
      <c r="M219" s="492"/>
    </row>
    <row r="220" spans="1:13" ht="19.899999999999999" customHeight="1" thickTop="1">
      <c r="A220" s="183"/>
      <c r="B220" s="183"/>
    </row>
    <row r="221" spans="1:13" s="60" customFormat="1" ht="14.25" customHeight="1" thickBot="1">
      <c r="A221" s="56"/>
      <c r="B221" s="56"/>
      <c r="C221" s="101"/>
      <c r="D221" s="56"/>
      <c r="E221" s="52"/>
      <c r="F221" s="56"/>
      <c r="G221" s="56"/>
      <c r="H221" s="53"/>
      <c r="I221" s="53"/>
      <c r="J221" s="56"/>
      <c r="K221" s="56"/>
      <c r="L221" s="53"/>
      <c r="M221" s="56"/>
    </row>
    <row r="222" spans="1:13" s="60" customFormat="1" ht="20.100000000000001" customHeight="1" thickTop="1" thickBot="1">
      <c r="A222" s="811" t="s">
        <v>1092</v>
      </c>
      <c r="B222" s="812"/>
      <c r="C222" s="812"/>
      <c r="D222" s="812"/>
      <c r="E222" s="812"/>
      <c r="F222" s="813"/>
      <c r="G222" s="56"/>
      <c r="H222" s="53"/>
      <c r="I222" s="53"/>
      <c r="J222" s="56"/>
      <c r="K222" s="56"/>
      <c r="L222" s="53"/>
      <c r="M222" s="56"/>
    </row>
    <row r="223" spans="1:13" s="60" customFormat="1" ht="14.25" customHeight="1" thickTop="1">
      <c r="A223" s="56"/>
      <c r="B223" s="56"/>
      <c r="C223" s="101"/>
      <c r="D223" s="56"/>
      <c r="E223" s="52"/>
      <c r="F223" s="56"/>
      <c r="G223" s="56"/>
      <c r="H223" s="53"/>
      <c r="I223" s="53"/>
      <c r="J223" s="56"/>
      <c r="K223" s="56"/>
      <c r="L223" s="53"/>
      <c r="M223" s="56"/>
    </row>
    <row r="224" spans="1:13" s="258" customFormat="1" ht="20.100000000000001" customHeight="1">
      <c r="A224" s="807" t="s">
        <v>1093</v>
      </c>
      <c r="B224" s="808"/>
      <c r="C224" s="808"/>
      <c r="D224" s="809"/>
      <c r="E224" s="253"/>
      <c r="F224" s="254"/>
      <c r="G224" s="254"/>
      <c r="H224" s="255"/>
      <c r="I224" s="255"/>
      <c r="J224" s="256"/>
      <c r="K224" s="255"/>
      <c r="L224" s="255"/>
      <c r="M224" s="257"/>
    </row>
    <row r="225" spans="1:13" s="258" customFormat="1" ht="20.100000000000001" customHeight="1" thickBot="1">
      <c r="A225" s="259"/>
      <c r="B225" s="259"/>
      <c r="C225" s="398"/>
      <c r="D225" s="398"/>
      <c r="E225" s="253"/>
      <c r="F225" s="254"/>
      <c r="G225" s="254"/>
      <c r="H225" s="255"/>
      <c r="I225" s="255"/>
      <c r="J225" s="256"/>
      <c r="K225" s="255"/>
      <c r="L225" s="255"/>
      <c r="M225" s="257"/>
    </row>
    <row r="226" spans="1:13" s="258" customFormat="1" ht="20.100000000000001" customHeight="1" thickTop="1" thickBot="1">
      <c r="A226" s="450" t="s">
        <v>16</v>
      </c>
      <c r="B226" s="709" t="s">
        <v>17</v>
      </c>
      <c r="C226" s="810" t="s">
        <v>18</v>
      </c>
      <c r="D226" s="810"/>
      <c r="E226" s="451"/>
      <c r="F226" s="709" t="s">
        <v>19</v>
      </c>
      <c r="G226" s="709" t="s">
        <v>20</v>
      </c>
      <c r="H226" s="452" t="s">
        <v>21</v>
      </c>
      <c r="I226" s="452" t="s">
        <v>22</v>
      </c>
      <c r="J226" s="516"/>
      <c r="K226" s="452"/>
      <c r="L226" s="452" t="s">
        <v>23</v>
      </c>
      <c r="M226" s="453" t="s">
        <v>32</v>
      </c>
    </row>
    <row r="227" spans="1:13" ht="19.899999999999999" customHeight="1">
      <c r="A227" s="454" t="s">
        <v>1094</v>
      </c>
      <c r="B227" s="455" t="s">
        <v>1095</v>
      </c>
      <c r="C227" s="517">
        <v>35010</v>
      </c>
      <c r="D227" s="457"/>
      <c r="E227" s="458"/>
      <c r="F227" s="461" t="s">
        <v>1096</v>
      </c>
      <c r="G227" s="461" t="s">
        <v>392</v>
      </c>
      <c r="H227" s="460">
        <v>3470</v>
      </c>
      <c r="I227" s="460">
        <f t="shared" ref="I227:I252" si="29">IF(ROUND(H227*1.1,0)=0,"",ROUND(H227*1.1,0))</f>
        <v>3817</v>
      </c>
      <c r="J227" s="461" t="s">
        <v>38</v>
      </c>
      <c r="K227" s="462">
        <f>IF(ROUND(H227*1,0)=0,"",ROUND(H227*1,0))</f>
        <v>3470</v>
      </c>
      <c r="L227" s="460">
        <f t="shared" ref="L227:L252" si="30">IFERROR(ROUND(K227*1.1,0),"")</f>
        <v>3817</v>
      </c>
      <c r="M227" s="518"/>
    </row>
    <row r="228" spans="1:13" ht="19.899999999999999" customHeight="1">
      <c r="A228" s="464" t="s">
        <v>1097</v>
      </c>
      <c r="B228" s="465" t="s">
        <v>531</v>
      </c>
      <c r="C228" s="475">
        <v>35020</v>
      </c>
      <c r="D228" s="467"/>
      <c r="E228" s="468"/>
      <c r="F228" s="471" t="s">
        <v>1098</v>
      </c>
      <c r="G228" s="471" t="s">
        <v>1099</v>
      </c>
      <c r="H228" s="470">
        <v>2300</v>
      </c>
      <c r="I228" s="470">
        <f t="shared" si="29"/>
        <v>2530</v>
      </c>
      <c r="J228" s="471"/>
      <c r="K228" s="472">
        <f>IF(ROUND(H228*0.9,0)=0,"",ROUND(H228*0.9,0))</f>
        <v>2070</v>
      </c>
      <c r="L228" s="470">
        <f t="shared" si="30"/>
        <v>2277</v>
      </c>
      <c r="M228" s="483" t="s">
        <v>1100</v>
      </c>
    </row>
    <row r="229" spans="1:13" ht="19.899999999999999" customHeight="1">
      <c r="A229" s="464" t="s">
        <v>1101</v>
      </c>
      <c r="B229" s="465" t="s">
        <v>1102</v>
      </c>
      <c r="C229" s="475">
        <v>35030</v>
      </c>
      <c r="D229" s="555"/>
      <c r="E229" s="468"/>
      <c r="F229" s="556" t="s">
        <v>1103</v>
      </c>
      <c r="G229" s="556" t="s">
        <v>1104</v>
      </c>
      <c r="H229" s="470">
        <v>2500</v>
      </c>
      <c r="I229" s="470">
        <f t="shared" si="29"/>
        <v>2750</v>
      </c>
      <c r="J229" s="471"/>
      <c r="K229" s="472">
        <f>IF(ROUND(H229*0.9,0)=0,"",ROUND(H229*0.9,0))</f>
        <v>2250</v>
      </c>
      <c r="L229" s="470">
        <f t="shared" si="30"/>
        <v>2475</v>
      </c>
      <c r="M229" s="557"/>
    </row>
    <row r="230" spans="1:13" ht="19.899999999999999" customHeight="1">
      <c r="A230" s="464" t="s">
        <v>1105</v>
      </c>
      <c r="B230" s="465" t="s">
        <v>1106</v>
      </c>
      <c r="C230" s="475">
        <v>35040</v>
      </c>
      <c r="D230" s="555"/>
      <c r="E230" s="468"/>
      <c r="F230" s="556" t="s">
        <v>1107</v>
      </c>
      <c r="G230" s="556" t="s">
        <v>1671</v>
      </c>
      <c r="H230" s="470">
        <v>3090</v>
      </c>
      <c r="I230" s="470">
        <f t="shared" si="29"/>
        <v>3399</v>
      </c>
      <c r="J230" s="471" t="s">
        <v>38</v>
      </c>
      <c r="K230" s="472">
        <f>IF(ROUND(H230*1,0)=0,"",ROUND(H230*1,0))</f>
        <v>3090</v>
      </c>
      <c r="L230" s="470">
        <f t="shared" si="30"/>
        <v>3399</v>
      </c>
      <c r="M230" s="476"/>
    </row>
    <row r="231" spans="1:13" ht="19.899999999999999" customHeight="1">
      <c r="A231" s="464" t="s">
        <v>1108</v>
      </c>
      <c r="B231" s="465" t="s">
        <v>1109</v>
      </c>
      <c r="C231" s="475">
        <v>35050</v>
      </c>
      <c r="D231" s="467"/>
      <c r="E231" s="468"/>
      <c r="F231" s="471"/>
      <c r="G231" s="471"/>
      <c r="H231" s="470"/>
      <c r="I231" s="470" t="str">
        <f t="shared" si="29"/>
        <v/>
      </c>
      <c r="J231" s="471"/>
      <c r="K231" s="472" t="str">
        <f>IF(ROUND(H231*0.9,0)=0,"",ROUND(H231*0.9,0))</f>
        <v/>
      </c>
      <c r="L231" s="470" t="str">
        <f t="shared" si="30"/>
        <v/>
      </c>
      <c r="M231" s="476"/>
    </row>
    <row r="232" spans="1:13" ht="19.899999999999999" customHeight="1">
      <c r="A232" s="464" t="s">
        <v>1110</v>
      </c>
      <c r="B232" s="465" t="s">
        <v>1111</v>
      </c>
      <c r="C232" s="466">
        <v>35060</v>
      </c>
      <c r="D232" s="467"/>
      <c r="E232" s="468"/>
      <c r="F232" s="469" t="s">
        <v>1112</v>
      </c>
      <c r="G232" s="469" t="s">
        <v>1113</v>
      </c>
      <c r="H232" s="470">
        <v>1900</v>
      </c>
      <c r="I232" s="470">
        <f t="shared" si="29"/>
        <v>2090</v>
      </c>
      <c r="J232" s="471"/>
      <c r="K232" s="472">
        <f>IF(ROUND(H232*0.9,0)=0,"",ROUND(H232*0.9,0))</f>
        <v>1710</v>
      </c>
      <c r="L232" s="470">
        <f t="shared" si="30"/>
        <v>1881</v>
      </c>
      <c r="M232" s="473"/>
    </row>
    <row r="233" spans="1:13" ht="19.899999999999999" customHeight="1">
      <c r="A233" s="464" t="s">
        <v>1114</v>
      </c>
      <c r="B233" s="465" t="s">
        <v>1115</v>
      </c>
      <c r="C233" s="475">
        <v>35070</v>
      </c>
      <c r="D233" s="467"/>
      <c r="E233" s="468"/>
      <c r="F233" s="471" t="s">
        <v>1116</v>
      </c>
      <c r="G233" s="471" t="s">
        <v>1117</v>
      </c>
      <c r="H233" s="470">
        <v>1900</v>
      </c>
      <c r="I233" s="470">
        <f t="shared" si="29"/>
        <v>2090</v>
      </c>
      <c r="J233" s="471"/>
      <c r="K233" s="472">
        <f>IF(ROUND(H233*0.9,0)=0,"",ROUND(H233*0.9,0))</f>
        <v>1710</v>
      </c>
      <c r="L233" s="470">
        <f t="shared" si="30"/>
        <v>1881</v>
      </c>
      <c r="M233" s="476"/>
    </row>
    <row r="234" spans="1:13" ht="19.899999999999999" customHeight="1">
      <c r="A234" s="464" t="s">
        <v>1118</v>
      </c>
      <c r="B234" s="465" t="s">
        <v>1106</v>
      </c>
      <c r="C234" s="475">
        <v>35080</v>
      </c>
      <c r="D234" s="467"/>
      <c r="E234" s="468"/>
      <c r="F234" s="471" t="s">
        <v>1119</v>
      </c>
      <c r="G234" s="471" t="s">
        <v>403</v>
      </c>
      <c r="H234" s="470">
        <v>2300</v>
      </c>
      <c r="I234" s="470">
        <f t="shared" si="29"/>
        <v>2530</v>
      </c>
      <c r="J234" s="471" t="s">
        <v>38</v>
      </c>
      <c r="K234" s="472">
        <f>IF(ROUND(H234*1,0)=0,"",ROUND(H234*1,0))</f>
        <v>2300</v>
      </c>
      <c r="L234" s="470">
        <f t="shared" si="30"/>
        <v>2530</v>
      </c>
      <c r="M234" s="476"/>
    </row>
    <row r="235" spans="1:13" ht="19.899999999999999" customHeight="1">
      <c r="A235" s="464" t="s">
        <v>1120</v>
      </c>
      <c r="B235" s="465" t="s">
        <v>1106</v>
      </c>
      <c r="C235" s="475">
        <v>35090</v>
      </c>
      <c r="D235" s="555"/>
      <c r="E235" s="468"/>
      <c r="F235" s="556" t="s">
        <v>1121</v>
      </c>
      <c r="G235" s="556" t="s">
        <v>1671</v>
      </c>
      <c r="H235" s="470">
        <v>2300</v>
      </c>
      <c r="I235" s="470">
        <f t="shared" si="29"/>
        <v>2530</v>
      </c>
      <c r="J235" s="471" t="s">
        <v>38</v>
      </c>
      <c r="K235" s="472">
        <f>IF(ROUND(H235*1,0)=0,"",ROUND(H235*1,0))</f>
        <v>2300</v>
      </c>
      <c r="L235" s="470">
        <f t="shared" si="30"/>
        <v>2530</v>
      </c>
      <c r="M235" s="476"/>
    </row>
    <row r="236" spans="1:13" ht="19.899999999999999" customHeight="1">
      <c r="A236" s="464" t="s">
        <v>1122</v>
      </c>
      <c r="B236" s="465" t="s">
        <v>531</v>
      </c>
      <c r="C236" s="474">
        <v>35020</v>
      </c>
      <c r="D236" s="467"/>
      <c r="E236" s="468"/>
      <c r="F236" s="471" t="s">
        <v>1098</v>
      </c>
      <c r="G236" s="471" t="s">
        <v>1099</v>
      </c>
      <c r="H236" s="470">
        <v>2300</v>
      </c>
      <c r="I236" s="470">
        <f t="shared" si="29"/>
        <v>2530</v>
      </c>
      <c r="J236" s="471"/>
      <c r="K236" s="472">
        <f>IF(ROUND(H236*0.9,0)=0,"",ROUND(H236*0.9,0))</f>
        <v>2070</v>
      </c>
      <c r="L236" s="470">
        <f t="shared" si="30"/>
        <v>2277</v>
      </c>
      <c r="M236" s="483" t="s">
        <v>1100</v>
      </c>
    </row>
    <row r="237" spans="1:13" ht="19.899999999999999" customHeight="1">
      <c r="A237" s="464" t="s">
        <v>1123</v>
      </c>
      <c r="B237" s="465" t="s">
        <v>1124</v>
      </c>
      <c r="C237" s="475">
        <v>35110</v>
      </c>
      <c r="D237" s="555"/>
      <c r="E237" s="468"/>
      <c r="F237" s="556" t="s">
        <v>1125</v>
      </c>
      <c r="G237" s="556" t="s">
        <v>592</v>
      </c>
      <c r="H237" s="470">
        <v>2400</v>
      </c>
      <c r="I237" s="470">
        <f t="shared" si="29"/>
        <v>2640</v>
      </c>
      <c r="J237" s="471"/>
      <c r="K237" s="472">
        <f>IF(ROUND(H237*0.9,0)=0,"",ROUND(H237*0.9,0))</f>
        <v>2160</v>
      </c>
      <c r="L237" s="470">
        <f t="shared" si="30"/>
        <v>2376</v>
      </c>
      <c r="M237" s="476"/>
    </row>
    <row r="238" spans="1:13" ht="19.899999999999999" customHeight="1">
      <c r="A238" s="464" t="s">
        <v>1126</v>
      </c>
      <c r="B238" s="465" t="s">
        <v>1127</v>
      </c>
      <c r="C238" s="475">
        <v>35120</v>
      </c>
      <c r="D238" s="481"/>
      <c r="E238" s="468"/>
      <c r="F238" s="556" t="s">
        <v>1128</v>
      </c>
      <c r="G238" s="556" t="s">
        <v>559</v>
      </c>
      <c r="H238" s="470">
        <v>2600</v>
      </c>
      <c r="I238" s="470">
        <f t="shared" si="29"/>
        <v>2860</v>
      </c>
      <c r="J238" s="471"/>
      <c r="K238" s="472">
        <f>IF(ROUND(H238*0.9,0)=0,"",ROUND(H238*0.9,0))</f>
        <v>2340</v>
      </c>
      <c r="L238" s="470">
        <f t="shared" si="30"/>
        <v>2574</v>
      </c>
      <c r="M238" s="476"/>
    </row>
    <row r="239" spans="1:13" ht="19.899999999999999" customHeight="1">
      <c r="A239" s="464" t="s">
        <v>1129</v>
      </c>
      <c r="B239" s="465" t="s">
        <v>1130</v>
      </c>
      <c r="C239" s="475">
        <v>35130</v>
      </c>
      <c r="D239" s="467"/>
      <c r="E239" s="468"/>
      <c r="F239" s="471"/>
      <c r="G239" s="471"/>
      <c r="H239" s="470"/>
      <c r="I239" s="470" t="str">
        <f t="shared" si="29"/>
        <v/>
      </c>
      <c r="J239" s="471"/>
      <c r="K239" s="472" t="str">
        <f>IF(ROUND(H239*0.9,0)=0,"",ROUND(H239*0.9,0))</f>
        <v/>
      </c>
      <c r="L239" s="470" t="str">
        <f t="shared" si="30"/>
        <v/>
      </c>
      <c r="M239" s="476"/>
    </row>
    <row r="240" spans="1:13" ht="19.899999999999999" customHeight="1">
      <c r="A240" s="464" t="s">
        <v>1131</v>
      </c>
      <c r="B240" s="465" t="s">
        <v>1095</v>
      </c>
      <c r="C240" s="475">
        <v>35140</v>
      </c>
      <c r="D240" s="467"/>
      <c r="E240" s="468"/>
      <c r="F240" s="471" t="s">
        <v>1132</v>
      </c>
      <c r="G240" s="471" t="s">
        <v>392</v>
      </c>
      <c r="H240" s="470">
        <v>3470</v>
      </c>
      <c r="I240" s="470">
        <f t="shared" si="29"/>
        <v>3817</v>
      </c>
      <c r="J240" s="471" t="s">
        <v>38</v>
      </c>
      <c r="K240" s="472">
        <f>IF(ROUND(H240*1,0)=0,"",ROUND(H240*1,0))</f>
        <v>3470</v>
      </c>
      <c r="L240" s="470">
        <f t="shared" si="30"/>
        <v>3817</v>
      </c>
      <c r="M240" s="476"/>
    </row>
    <row r="241" spans="1:13" ht="19.899999999999999" customHeight="1">
      <c r="A241" s="464" t="s">
        <v>1133</v>
      </c>
      <c r="B241" s="465" t="s">
        <v>1134</v>
      </c>
      <c r="C241" s="475">
        <v>35150</v>
      </c>
      <c r="D241" s="467"/>
      <c r="E241" s="468"/>
      <c r="F241" s="471"/>
      <c r="G241" s="471"/>
      <c r="H241" s="470"/>
      <c r="I241" s="470" t="str">
        <f t="shared" si="29"/>
        <v/>
      </c>
      <c r="J241" s="471"/>
      <c r="K241" s="472" t="str">
        <f>IF(ROUND(H241*0.9,0)=0,"",ROUND(H241*0.9,0))</f>
        <v/>
      </c>
      <c r="L241" s="470" t="str">
        <f t="shared" si="30"/>
        <v/>
      </c>
      <c r="M241" s="476"/>
    </row>
    <row r="242" spans="1:13" ht="19.899999999999999" customHeight="1">
      <c r="A242" s="464" t="s">
        <v>1135</v>
      </c>
      <c r="B242" s="465" t="s">
        <v>1136</v>
      </c>
      <c r="C242" s="475">
        <v>35160</v>
      </c>
      <c r="D242" s="555"/>
      <c r="E242" s="468"/>
      <c r="F242" s="556" t="s">
        <v>1137</v>
      </c>
      <c r="G242" s="556" t="s">
        <v>592</v>
      </c>
      <c r="H242" s="470">
        <v>2600</v>
      </c>
      <c r="I242" s="470">
        <f t="shared" si="29"/>
        <v>2860</v>
      </c>
      <c r="J242" s="471"/>
      <c r="K242" s="472">
        <f>IF(ROUND(H242*0.9,0)=0,"",ROUND(H242*0.9,0))</f>
        <v>2340</v>
      </c>
      <c r="L242" s="470">
        <f t="shared" si="30"/>
        <v>2574</v>
      </c>
      <c r="M242" s="476"/>
    </row>
    <row r="243" spans="1:13" ht="19.899999999999999" customHeight="1">
      <c r="A243" s="464" t="s">
        <v>1138</v>
      </c>
      <c r="B243" s="465" t="s">
        <v>1109</v>
      </c>
      <c r="C243" s="475">
        <v>35170</v>
      </c>
      <c r="D243" s="467"/>
      <c r="E243" s="468"/>
      <c r="F243" s="471"/>
      <c r="G243" s="471"/>
      <c r="H243" s="470"/>
      <c r="I243" s="470" t="str">
        <f t="shared" si="29"/>
        <v/>
      </c>
      <c r="J243" s="471"/>
      <c r="K243" s="472" t="str">
        <f>IF(ROUND(H243*0.9,0)=0,"",ROUND(H243*0.9,0))</f>
        <v/>
      </c>
      <c r="L243" s="470" t="str">
        <f t="shared" si="30"/>
        <v/>
      </c>
      <c r="M243" s="476"/>
    </row>
    <row r="244" spans="1:13" ht="19.899999999999999" customHeight="1">
      <c r="A244" s="464" t="s">
        <v>1139</v>
      </c>
      <c r="B244" s="465" t="s">
        <v>1102</v>
      </c>
      <c r="C244" s="475">
        <v>35180</v>
      </c>
      <c r="D244" s="555"/>
      <c r="E244" s="468"/>
      <c r="F244" s="556" t="s">
        <v>1140</v>
      </c>
      <c r="G244" s="556" t="s">
        <v>1104</v>
      </c>
      <c r="H244" s="470">
        <v>2000</v>
      </c>
      <c r="I244" s="470">
        <f t="shared" si="29"/>
        <v>2200</v>
      </c>
      <c r="J244" s="471"/>
      <c r="K244" s="472">
        <f>IF(ROUND(H244*0.9,0)=0,"",ROUND(H244*0.9,0))</f>
        <v>1800</v>
      </c>
      <c r="L244" s="470">
        <f t="shared" si="30"/>
        <v>1980</v>
      </c>
      <c r="M244" s="476"/>
    </row>
    <row r="245" spans="1:13" ht="19.899999999999999" customHeight="1">
      <c r="A245" s="464" t="s">
        <v>1141</v>
      </c>
      <c r="B245" s="465" t="s">
        <v>1106</v>
      </c>
      <c r="C245" s="474">
        <v>35090</v>
      </c>
      <c r="D245" s="555"/>
      <c r="E245" s="468"/>
      <c r="F245" s="556" t="s">
        <v>1121</v>
      </c>
      <c r="G245" s="556" t="s">
        <v>1671</v>
      </c>
      <c r="H245" s="470">
        <v>2300</v>
      </c>
      <c r="I245" s="470">
        <f t="shared" si="29"/>
        <v>2530</v>
      </c>
      <c r="J245" s="471" t="s">
        <v>38</v>
      </c>
      <c r="K245" s="472">
        <f>IF(ROUND(H245*1,0)=0,"",ROUND(H245*1,0))</f>
        <v>2300</v>
      </c>
      <c r="L245" s="470">
        <f t="shared" si="30"/>
        <v>2530</v>
      </c>
      <c r="M245" s="476"/>
    </row>
    <row r="246" spans="1:13" ht="19.899999999999999" customHeight="1">
      <c r="A246" s="464" t="s">
        <v>1142</v>
      </c>
      <c r="B246" s="465" t="s">
        <v>1143</v>
      </c>
      <c r="C246" s="475">
        <v>35200</v>
      </c>
      <c r="D246" s="481"/>
      <c r="E246" s="468"/>
      <c r="F246" s="469" t="s">
        <v>1144</v>
      </c>
      <c r="G246" s="469" t="s">
        <v>693</v>
      </c>
      <c r="H246" s="470">
        <v>1700</v>
      </c>
      <c r="I246" s="470">
        <f t="shared" si="29"/>
        <v>1870</v>
      </c>
      <c r="J246" s="471"/>
      <c r="K246" s="472">
        <f t="shared" ref="K246:K252" si="31">IF(ROUND(H246*0.9,0)=0,"",ROUND(H246*0.9,0))</f>
        <v>1530</v>
      </c>
      <c r="L246" s="470">
        <f t="shared" si="30"/>
        <v>1683</v>
      </c>
      <c r="M246" s="473"/>
    </row>
    <row r="247" spans="1:13" ht="19.899999999999999" customHeight="1">
      <c r="A247" s="464" t="s">
        <v>1145</v>
      </c>
      <c r="B247" s="465" t="s">
        <v>1130</v>
      </c>
      <c r="C247" s="475">
        <v>35210</v>
      </c>
      <c r="D247" s="467"/>
      <c r="E247" s="468"/>
      <c r="F247" s="471"/>
      <c r="G247" s="471"/>
      <c r="H247" s="470"/>
      <c r="I247" s="470" t="str">
        <f t="shared" si="29"/>
        <v/>
      </c>
      <c r="J247" s="471"/>
      <c r="K247" s="472" t="str">
        <f t="shared" si="31"/>
        <v/>
      </c>
      <c r="L247" s="470" t="str">
        <f t="shared" si="30"/>
        <v/>
      </c>
      <c r="M247" s="476"/>
    </row>
    <row r="248" spans="1:13" ht="19.899999999999999" customHeight="1">
      <c r="A248" s="464" t="s">
        <v>1146</v>
      </c>
      <c r="B248" s="465" t="s">
        <v>1147</v>
      </c>
      <c r="C248" s="475">
        <v>35220</v>
      </c>
      <c r="D248" s="467"/>
      <c r="E248" s="468"/>
      <c r="F248" s="471" t="s">
        <v>1675</v>
      </c>
      <c r="G248" s="471" t="s">
        <v>511</v>
      </c>
      <c r="H248" s="470">
        <v>3200</v>
      </c>
      <c r="I248" s="470">
        <f t="shared" si="29"/>
        <v>3520</v>
      </c>
      <c r="J248" s="471"/>
      <c r="K248" s="472">
        <f t="shared" si="31"/>
        <v>2880</v>
      </c>
      <c r="L248" s="470">
        <f t="shared" si="30"/>
        <v>3168</v>
      </c>
      <c r="M248" s="476"/>
    </row>
    <row r="249" spans="1:13" ht="19.899999999999999" customHeight="1">
      <c r="A249" s="464" t="s">
        <v>1148</v>
      </c>
      <c r="B249" s="465" t="s">
        <v>1136</v>
      </c>
      <c r="C249" s="475">
        <v>35230</v>
      </c>
      <c r="D249" s="555"/>
      <c r="E249" s="468"/>
      <c r="F249" s="556" t="s">
        <v>1149</v>
      </c>
      <c r="G249" s="556" t="s">
        <v>396</v>
      </c>
      <c r="H249" s="470">
        <v>2400</v>
      </c>
      <c r="I249" s="470">
        <f t="shared" si="29"/>
        <v>2640</v>
      </c>
      <c r="J249" s="471"/>
      <c r="K249" s="472">
        <f t="shared" si="31"/>
        <v>2160</v>
      </c>
      <c r="L249" s="470">
        <f t="shared" si="30"/>
        <v>2376</v>
      </c>
      <c r="M249" s="476"/>
    </row>
    <row r="250" spans="1:13" ht="19.899999999999999" customHeight="1">
      <c r="A250" s="464" t="s">
        <v>1150</v>
      </c>
      <c r="B250" s="465" t="s">
        <v>1109</v>
      </c>
      <c r="C250" s="475">
        <v>35240</v>
      </c>
      <c r="D250" s="467"/>
      <c r="E250" s="468"/>
      <c r="F250" s="471"/>
      <c r="G250" s="471"/>
      <c r="H250" s="470"/>
      <c r="I250" s="470" t="str">
        <f t="shared" si="29"/>
        <v/>
      </c>
      <c r="J250" s="471"/>
      <c r="K250" s="472" t="str">
        <f t="shared" si="31"/>
        <v/>
      </c>
      <c r="L250" s="470" t="str">
        <f t="shared" si="30"/>
        <v/>
      </c>
      <c r="M250" s="476"/>
    </row>
    <row r="251" spans="1:13" ht="19.899999999999999" customHeight="1">
      <c r="A251" s="464" t="s">
        <v>1151</v>
      </c>
      <c r="B251" s="465" t="s">
        <v>1102</v>
      </c>
      <c r="C251" s="474">
        <v>35030</v>
      </c>
      <c r="D251" s="555"/>
      <c r="E251" s="468"/>
      <c r="F251" s="556" t="s">
        <v>1103</v>
      </c>
      <c r="G251" s="556" t="s">
        <v>1104</v>
      </c>
      <c r="H251" s="470">
        <v>2500</v>
      </c>
      <c r="I251" s="470">
        <f t="shared" si="29"/>
        <v>2750</v>
      </c>
      <c r="J251" s="471"/>
      <c r="K251" s="472">
        <f t="shared" si="31"/>
        <v>2250</v>
      </c>
      <c r="L251" s="470">
        <f t="shared" si="30"/>
        <v>2475</v>
      </c>
      <c r="M251" s="557"/>
    </row>
    <row r="252" spans="1:13" ht="19.899999999999999" customHeight="1">
      <c r="A252" s="464" t="s">
        <v>1152</v>
      </c>
      <c r="B252" s="465" t="s">
        <v>1143</v>
      </c>
      <c r="C252" s="474">
        <v>35200</v>
      </c>
      <c r="D252" s="481"/>
      <c r="E252" s="468"/>
      <c r="F252" s="469" t="s">
        <v>1144</v>
      </c>
      <c r="G252" s="469" t="s">
        <v>693</v>
      </c>
      <c r="H252" s="470">
        <v>1700</v>
      </c>
      <c r="I252" s="470">
        <f t="shared" si="29"/>
        <v>1870</v>
      </c>
      <c r="J252" s="471"/>
      <c r="K252" s="472">
        <f t="shared" si="31"/>
        <v>1530</v>
      </c>
      <c r="L252" s="470">
        <f t="shared" si="30"/>
        <v>1683</v>
      </c>
      <c r="M252" s="473"/>
    </row>
    <row r="253" spans="1:13" ht="19.899999999999999" customHeight="1" thickBot="1">
      <c r="A253" s="484"/>
      <c r="B253" s="485"/>
      <c r="C253" s="552"/>
      <c r="D253" s="558"/>
      <c r="E253" s="488"/>
      <c r="F253" s="559"/>
      <c r="G253" s="559"/>
      <c r="H253" s="490"/>
      <c r="I253" s="490"/>
      <c r="J253" s="489"/>
      <c r="K253" s="491"/>
      <c r="L253" s="490"/>
      <c r="M253" s="560"/>
    </row>
    <row r="254" spans="1:13" ht="19.899999999999999" customHeight="1" thickTop="1">
      <c r="A254" s="183"/>
      <c r="B254" s="183"/>
      <c r="C254" s="437"/>
      <c r="D254" s="276"/>
      <c r="F254" s="276"/>
      <c r="G254" s="276"/>
      <c r="M254" s="276"/>
    </row>
    <row r="255" spans="1:13" s="60" customFormat="1" ht="8.25" customHeight="1">
      <c r="A255" s="56"/>
      <c r="B255" s="56"/>
      <c r="C255" s="55"/>
      <c r="D255" s="56"/>
      <c r="E255" s="52"/>
      <c r="F255" s="56"/>
      <c r="G255" s="56"/>
      <c r="H255" s="53"/>
      <c r="I255" s="53"/>
      <c r="J255" s="56"/>
      <c r="K255" s="56"/>
      <c r="L255" s="53"/>
      <c r="M255" s="56"/>
    </row>
    <row r="256" spans="1:13" s="258" customFormat="1" ht="20.100000000000001" customHeight="1">
      <c r="A256" s="807" t="s">
        <v>1153</v>
      </c>
      <c r="B256" s="808"/>
      <c r="C256" s="808"/>
      <c r="D256" s="809"/>
      <c r="E256" s="561"/>
      <c r="F256" s="254"/>
      <c r="G256" s="254"/>
      <c r="H256" s="255"/>
      <c r="I256" s="255"/>
      <c r="J256" s="256"/>
      <c r="K256" s="255"/>
      <c r="L256" s="448"/>
      <c r="M256" s="257"/>
    </row>
    <row r="257" spans="1:13" s="258" customFormat="1" ht="18" customHeight="1" thickBot="1">
      <c r="A257" s="562"/>
      <c r="B257" s="562"/>
      <c r="C257" s="563"/>
      <c r="D257" s="563"/>
      <c r="E257" s="561"/>
      <c r="F257" s="254"/>
      <c r="G257" s="254"/>
      <c r="H257" s="255"/>
      <c r="I257" s="255"/>
      <c r="J257" s="256"/>
      <c r="K257" s="255"/>
      <c r="L257" s="448"/>
      <c r="M257" s="257"/>
    </row>
    <row r="258" spans="1:13" s="258" customFormat="1" ht="20.100000000000001" customHeight="1" thickTop="1" thickBot="1">
      <c r="A258" s="450" t="s">
        <v>16</v>
      </c>
      <c r="B258" s="709" t="s">
        <v>17</v>
      </c>
      <c r="C258" s="810" t="s">
        <v>18</v>
      </c>
      <c r="D258" s="810"/>
      <c r="E258" s="451"/>
      <c r="F258" s="709" t="s">
        <v>19</v>
      </c>
      <c r="G258" s="709" t="s">
        <v>20</v>
      </c>
      <c r="H258" s="452" t="s">
        <v>21</v>
      </c>
      <c r="I258" s="452" t="s">
        <v>22</v>
      </c>
      <c r="J258" s="516"/>
      <c r="K258" s="452"/>
      <c r="L258" s="452" t="s">
        <v>23</v>
      </c>
      <c r="M258" s="453" t="s">
        <v>32</v>
      </c>
    </row>
    <row r="259" spans="1:13" ht="19.899999999999999" customHeight="1">
      <c r="A259" s="454" t="s">
        <v>1154</v>
      </c>
      <c r="B259" s="455" t="s">
        <v>1095</v>
      </c>
      <c r="C259" s="517">
        <v>35510</v>
      </c>
      <c r="D259" s="457"/>
      <c r="E259" s="458"/>
      <c r="F259" s="461" t="s">
        <v>1676</v>
      </c>
      <c r="G259" s="461" t="s">
        <v>392</v>
      </c>
      <c r="H259" s="460">
        <v>3470</v>
      </c>
      <c r="I259" s="460">
        <f t="shared" ref="I259:I286" si="32">IF(ROUND(H259*1.1,0)=0,"",ROUND(H259*1.1,0))</f>
        <v>3817</v>
      </c>
      <c r="J259" s="461" t="s">
        <v>38</v>
      </c>
      <c r="K259" s="462">
        <f>IF(ROUND(H259*1,0)=0,"",ROUND(H259*1,0))</f>
        <v>3470</v>
      </c>
      <c r="L259" s="460">
        <f t="shared" ref="L259:L286" si="33">IFERROR(ROUND(K259*1.1,0),"")</f>
        <v>3817</v>
      </c>
      <c r="M259" s="518"/>
    </row>
    <row r="260" spans="1:13" ht="19.899999999999999" customHeight="1">
      <c r="A260" s="464" t="s">
        <v>1155</v>
      </c>
      <c r="B260" s="465" t="s">
        <v>1143</v>
      </c>
      <c r="C260" s="475">
        <v>35520</v>
      </c>
      <c r="D260" s="467"/>
      <c r="E260" s="468"/>
      <c r="F260" s="471"/>
      <c r="G260" s="471"/>
      <c r="H260" s="470"/>
      <c r="I260" s="470" t="str">
        <f t="shared" si="32"/>
        <v/>
      </c>
      <c r="J260" s="471"/>
      <c r="K260" s="472" t="str">
        <f>IF(ROUND(H260*0.9,0)=0,"",ROUND(H260*0.9,0))</f>
        <v/>
      </c>
      <c r="L260" s="470" t="str">
        <f t="shared" si="33"/>
        <v/>
      </c>
      <c r="M260" s="476"/>
    </row>
    <row r="261" spans="1:13" ht="19.899999999999999" customHeight="1">
      <c r="A261" s="464" t="s">
        <v>1156</v>
      </c>
      <c r="B261" s="465" t="s">
        <v>1143</v>
      </c>
      <c r="C261" s="475">
        <v>35530</v>
      </c>
      <c r="D261" s="481"/>
      <c r="E261" s="468"/>
      <c r="F261" s="556" t="s">
        <v>1157</v>
      </c>
      <c r="G261" s="556" t="s">
        <v>437</v>
      </c>
      <c r="H261" s="470">
        <v>1200</v>
      </c>
      <c r="I261" s="470">
        <f t="shared" si="32"/>
        <v>1320</v>
      </c>
      <c r="J261" s="471"/>
      <c r="K261" s="472">
        <f>IF(ROUND(H261*0.9,0)=0,"",ROUND(H261*0.9,0))</f>
        <v>1080</v>
      </c>
      <c r="L261" s="470">
        <f t="shared" si="33"/>
        <v>1188</v>
      </c>
      <c r="M261" s="473"/>
    </row>
    <row r="262" spans="1:13" ht="19.899999999999999" customHeight="1">
      <c r="A262" s="464" t="s">
        <v>1158</v>
      </c>
      <c r="B262" s="465" t="s">
        <v>1147</v>
      </c>
      <c r="C262" s="475">
        <v>35540</v>
      </c>
      <c r="D262" s="467"/>
      <c r="E262" s="468"/>
      <c r="F262" s="471" t="s">
        <v>1675</v>
      </c>
      <c r="G262" s="471" t="s">
        <v>511</v>
      </c>
      <c r="H262" s="470">
        <v>3200</v>
      </c>
      <c r="I262" s="470">
        <f t="shared" si="32"/>
        <v>3520</v>
      </c>
      <c r="J262" s="471"/>
      <c r="K262" s="472">
        <f>IF(ROUND(H262*0.9,0)=0,"",ROUND(H262*0.9,0))</f>
        <v>2880</v>
      </c>
      <c r="L262" s="470">
        <f t="shared" si="33"/>
        <v>3168</v>
      </c>
      <c r="M262" s="476"/>
    </row>
    <row r="263" spans="1:13" ht="19.899999999999999" customHeight="1">
      <c r="A263" s="464" t="s">
        <v>1159</v>
      </c>
      <c r="B263" s="465" t="s">
        <v>1106</v>
      </c>
      <c r="C263" s="475">
        <v>35550</v>
      </c>
      <c r="D263" s="555"/>
      <c r="E263" s="468"/>
      <c r="F263" s="556" t="s">
        <v>1160</v>
      </c>
      <c r="G263" s="556" t="s">
        <v>1671</v>
      </c>
      <c r="H263" s="470">
        <v>2400</v>
      </c>
      <c r="I263" s="470">
        <f t="shared" si="32"/>
        <v>2640</v>
      </c>
      <c r="J263" s="471" t="s">
        <v>38</v>
      </c>
      <c r="K263" s="472">
        <f>IF(ROUND(H263*1,0)=0,"",ROUND(H263*1,0))</f>
        <v>2400</v>
      </c>
      <c r="L263" s="470">
        <f t="shared" si="33"/>
        <v>2640</v>
      </c>
      <c r="M263" s="476"/>
    </row>
    <row r="264" spans="1:13" ht="19.899999999999999" customHeight="1">
      <c r="A264" s="464" t="s">
        <v>1161</v>
      </c>
      <c r="B264" s="465" t="s">
        <v>1111</v>
      </c>
      <c r="C264" s="475">
        <v>35560</v>
      </c>
      <c r="D264" s="555"/>
      <c r="E264" s="468"/>
      <c r="F264" s="556" t="s">
        <v>1162</v>
      </c>
      <c r="G264" s="556" t="s">
        <v>396</v>
      </c>
      <c r="H264" s="470">
        <v>2200</v>
      </c>
      <c r="I264" s="470">
        <f t="shared" si="32"/>
        <v>2420</v>
      </c>
      <c r="J264" s="471"/>
      <c r="K264" s="472">
        <f>IF(ROUND(H264*0.9,0)=0,"",ROUND(H264*0.9,0))</f>
        <v>1980</v>
      </c>
      <c r="L264" s="470">
        <f t="shared" si="33"/>
        <v>2178</v>
      </c>
      <c r="M264" s="476"/>
    </row>
    <row r="265" spans="1:13" ht="19.899999999999999" customHeight="1">
      <c r="A265" s="464" t="s">
        <v>1163</v>
      </c>
      <c r="B265" s="465" t="s">
        <v>1095</v>
      </c>
      <c r="C265" s="474">
        <v>35510</v>
      </c>
      <c r="D265" s="467"/>
      <c r="E265" s="468"/>
      <c r="F265" s="471" t="s">
        <v>1676</v>
      </c>
      <c r="G265" s="471" t="s">
        <v>392</v>
      </c>
      <c r="H265" s="470">
        <v>3470</v>
      </c>
      <c r="I265" s="470">
        <f t="shared" si="32"/>
        <v>3817</v>
      </c>
      <c r="J265" s="471" t="s">
        <v>38</v>
      </c>
      <c r="K265" s="472">
        <f>IF(ROUND(H265*1,0)=0,"",ROUND(H265*1,0))</f>
        <v>3470</v>
      </c>
      <c r="L265" s="470">
        <f t="shared" si="33"/>
        <v>3817</v>
      </c>
      <c r="M265" s="476"/>
    </row>
    <row r="266" spans="1:13" ht="19.899999999999999" customHeight="1">
      <c r="A266" s="464" t="s">
        <v>1164</v>
      </c>
      <c r="B266" s="465" t="s">
        <v>1165</v>
      </c>
      <c r="C266" s="475">
        <v>35580</v>
      </c>
      <c r="D266" s="467"/>
      <c r="E266" s="468"/>
      <c r="F266" s="471" t="s">
        <v>1166</v>
      </c>
      <c r="G266" s="471" t="s">
        <v>355</v>
      </c>
      <c r="H266" s="470">
        <v>1900</v>
      </c>
      <c r="I266" s="470">
        <f t="shared" si="32"/>
        <v>2090</v>
      </c>
      <c r="J266" s="471"/>
      <c r="K266" s="472">
        <f>IF(ROUND(H266*0.9,0)=0,"",ROUND(H266*0.9,0))</f>
        <v>1710</v>
      </c>
      <c r="L266" s="470">
        <f t="shared" si="33"/>
        <v>1881</v>
      </c>
      <c r="M266" s="476"/>
    </row>
    <row r="267" spans="1:13" ht="19.899999999999999" customHeight="1">
      <c r="A267" s="464" t="s">
        <v>1167</v>
      </c>
      <c r="B267" s="465" t="s">
        <v>1143</v>
      </c>
      <c r="C267" s="474">
        <v>35530</v>
      </c>
      <c r="D267" s="481"/>
      <c r="E267" s="468"/>
      <c r="F267" s="556" t="s">
        <v>1157</v>
      </c>
      <c r="G267" s="556" t="s">
        <v>437</v>
      </c>
      <c r="H267" s="470">
        <v>1200</v>
      </c>
      <c r="I267" s="470">
        <f t="shared" si="32"/>
        <v>1320</v>
      </c>
      <c r="J267" s="471"/>
      <c r="K267" s="472">
        <f>IF(ROUND(H267*0.9,0)=0,"",ROUND(H267*0.9,0))</f>
        <v>1080</v>
      </c>
      <c r="L267" s="470">
        <f t="shared" si="33"/>
        <v>1188</v>
      </c>
      <c r="M267" s="473"/>
    </row>
    <row r="268" spans="1:13" ht="19.899999999999999" customHeight="1">
      <c r="A268" s="464" t="s">
        <v>1168</v>
      </c>
      <c r="B268" s="465" t="s">
        <v>1124</v>
      </c>
      <c r="C268" s="475">
        <v>35600</v>
      </c>
      <c r="D268" s="555"/>
      <c r="E268" s="468"/>
      <c r="F268" s="556" t="s">
        <v>1169</v>
      </c>
      <c r="G268" s="556" t="s">
        <v>592</v>
      </c>
      <c r="H268" s="470">
        <v>2400</v>
      </c>
      <c r="I268" s="470">
        <f t="shared" si="32"/>
        <v>2640</v>
      </c>
      <c r="J268" s="471"/>
      <c r="K268" s="472">
        <f>IF(ROUND(H268*0.9,0)=0,"",ROUND(H268*0.9,0))</f>
        <v>2160</v>
      </c>
      <c r="L268" s="470">
        <f t="shared" si="33"/>
        <v>2376</v>
      </c>
      <c r="M268" s="476"/>
    </row>
    <row r="269" spans="1:13" ht="19.899999999999999" customHeight="1">
      <c r="A269" s="464" t="s">
        <v>1170</v>
      </c>
      <c r="B269" s="465" t="s">
        <v>1106</v>
      </c>
      <c r="C269" s="474">
        <v>35550</v>
      </c>
      <c r="D269" s="555"/>
      <c r="E269" s="468"/>
      <c r="F269" s="556" t="s">
        <v>1160</v>
      </c>
      <c r="G269" s="556" t="s">
        <v>1671</v>
      </c>
      <c r="H269" s="470">
        <v>2400</v>
      </c>
      <c r="I269" s="470">
        <f t="shared" si="32"/>
        <v>2640</v>
      </c>
      <c r="J269" s="471" t="s">
        <v>38</v>
      </c>
      <c r="K269" s="472">
        <f>IF(ROUND(H269*1,0)=0,"",ROUND(H269*1,0))</f>
        <v>2400</v>
      </c>
      <c r="L269" s="470">
        <f t="shared" si="33"/>
        <v>2640</v>
      </c>
      <c r="M269" s="476"/>
    </row>
    <row r="270" spans="1:13" ht="19.899999999999999" customHeight="1">
      <c r="A270" s="464" t="s">
        <v>1171</v>
      </c>
      <c r="B270" s="465" t="s">
        <v>1109</v>
      </c>
      <c r="C270" s="475">
        <v>35620</v>
      </c>
      <c r="D270" s="467"/>
      <c r="E270" s="468"/>
      <c r="F270" s="471"/>
      <c r="G270" s="471"/>
      <c r="H270" s="470"/>
      <c r="I270" s="470" t="str">
        <f t="shared" si="32"/>
        <v/>
      </c>
      <c r="J270" s="471"/>
      <c r="K270" s="472" t="str">
        <f>IF(ROUND(H270*0.9,0)=0,"",ROUND(H270*0.9,0))</f>
        <v/>
      </c>
      <c r="L270" s="470" t="str">
        <f t="shared" si="33"/>
        <v/>
      </c>
      <c r="M270" s="476"/>
    </row>
    <row r="271" spans="1:13" ht="19.899999999999999" customHeight="1">
      <c r="A271" s="464" t="s">
        <v>1172</v>
      </c>
      <c r="B271" s="465" t="s">
        <v>1111</v>
      </c>
      <c r="C271" s="475">
        <v>35630</v>
      </c>
      <c r="D271" s="555"/>
      <c r="E271" s="468"/>
      <c r="F271" s="556" t="s">
        <v>422</v>
      </c>
      <c r="G271" s="556" t="s">
        <v>416</v>
      </c>
      <c r="H271" s="470">
        <v>3300</v>
      </c>
      <c r="I271" s="470">
        <f t="shared" si="32"/>
        <v>3630</v>
      </c>
      <c r="J271" s="471" t="s">
        <v>38</v>
      </c>
      <c r="K271" s="472">
        <f>IF(ROUND(H271*1,0)=0,"",ROUND(H271*1,0))</f>
        <v>3300</v>
      </c>
      <c r="L271" s="470">
        <f t="shared" si="33"/>
        <v>3630</v>
      </c>
      <c r="M271" s="476"/>
    </row>
    <row r="272" spans="1:13" ht="19.899999999999999" customHeight="1">
      <c r="A272" s="464" t="s">
        <v>1173</v>
      </c>
      <c r="B272" s="465" t="s">
        <v>1102</v>
      </c>
      <c r="C272" s="475">
        <v>35640</v>
      </c>
      <c r="D272" s="555"/>
      <c r="E272" s="468"/>
      <c r="F272" s="556" t="s">
        <v>1174</v>
      </c>
      <c r="G272" s="556" t="s">
        <v>1104</v>
      </c>
      <c r="H272" s="470">
        <v>2700</v>
      </c>
      <c r="I272" s="470">
        <f t="shared" si="32"/>
        <v>2970</v>
      </c>
      <c r="J272" s="471"/>
      <c r="K272" s="472">
        <f>IF(ROUND(H272*0.9,0)=0,"",ROUND(H272*0.9,0))</f>
        <v>2430</v>
      </c>
      <c r="L272" s="470">
        <f t="shared" si="33"/>
        <v>2673</v>
      </c>
      <c r="M272" s="557"/>
    </row>
    <row r="273" spans="1:13" ht="19.899999999999999" customHeight="1">
      <c r="A273" s="464" t="s">
        <v>1175</v>
      </c>
      <c r="B273" s="465" t="s">
        <v>1134</v>
      </c>
      <c r="C273" s="475">
        <v>35650</v>
      </c>
      <c r="D273" s="467"/>
      <c r="E273" s="468"/>
      <c r="F273" s="471"/>
      <c r="G273" s="471"/>
      <c r="H273" s="470"/>
      <c r="I273" s="470" t="str">
        <f t="shared" si="32"/>
        <v/>
      </c>
      <c r="J273" s="471"/>
      <c r="K273" s="472" t="str">
        <f>IF(ROUND(H273*0.9,0)=0,"",ROUND(H273*0.9,0))</f>
        <v/>
      </c>
      <c r="L273" s="470" t="str">
        <f t="shared" si="33"/>
        <v/>
      </c>
      <c r="M273" s="476"/>
    </row>
    <row r="274" spans="1:13" ht="19.899999999999999" customHeight="1">
      <c r="A274" s="464" t="s">
        <v>1176</v>
      </c>
      <c r="B274" s="465" t="s">
        <v>1147</v>
      </c>
      <c r="C274" s="474">
        <v>35540</v>
      </c>
      <c r="D274" s="467"/>
      <c r="E274" s="468"/>
      <c r="F274" s="471" t="s">
        <v>1675</v>
      </c>
      <c r="G274" s="471" t="s">
        <v>511</v>
      </c>
      <c r="H274" s="470">
        <v>3200</v>
      </c>
      <c r="I274" s="470">
        <f t="shared" si="32"/>
        <v>3520</v>
      </c>
      <c r="J274" s="471"/>
      <c r="K274" s="472">
        <f>IF(ROUND(H274*0.9,0)=0,"",ROUND(H274*0.9,0))</f>
        <v>2880</v>
      </c>
      <c r="L274" s="470">
        <f t="shared" si="33"/>
        <v>3168</v>
      </c>
      <c r="M274" s="476"/>
    </row>
    <row r="275" spans="1:13" ht="19.899999999999999" customHeight="1">
      <c r="A275" s="464" t="s">
        <v>1177</v>
      </c>
      <c r="B275" s="465" t="s">
        <v>1106</v>
      </c>
      <c r="C275" s="474">
        <v>35550</v>
      </c>
      <c r="D275" s="555"/>
      <c r="E275" s="468"/>
      <c r="F275" s="556" t="s">
        <v>1160</v>
      </c>
      <c r="G275" s="556" t="s">
        <v>1671</v>
      </c>
      <c r="H275" s="470">
        <v>2400</v>
      </c>
      <c r="I275" s="470">
        <f t="shared" si="32"/>
        <v>2640</v>
      </c>
      <c r="J275" s="471" t="s">
        <v>38</v>
      </c>
      <c r="K275" s="472">
        <f>IF(ROUND(H275*1,0)=0,"",ROUND(H275*1,0))</f>
        <v>2400</v>
      </c>
      <c r="L275" s="470">
        <f t="shared" si="33"/>
        <v>2640</v>
      </c>
      <c r="M275" s="476"/>
    </row>
    <row r="276" spans="1:13" ht="19.899999999999999" customHeight="1">
      <c r="A276" s="464" t="s">
        <v>1178</v>
      </c>
      <c r="B276" s="465" t="s">
        <v>1109</v>
      </c>
      <c r="C276" s="475">
        <v>35680</v>
      </c>
      <c r="D276" s="467"/>
      <c r="E276" s="468"/>
      <c r="F276" s="471"/>
      <c r="G276" s="471"/>
      <c r="H276" s="470"/>
      <c r="I276" s="470" t="str">
        <f t="shared" si="32"/>
        <v/>
      </c>
      <c r="J276" s="471"/>
      <c r="K276" s="472" t="str">
        <f t="shared" ref="K276:K286" si="34">IF(ROUND(H276*0.9,0)=0,"",ROUND(H276*0.9,0))</f>
        <v/>
      </c>
      <c r="L276" s="470" t="str">
        <f t="shared" si="33"/>
        <v/>
      </c>
      <c r="M276" s="476"/>
    </row>
    <row r="277" spans="1:13" ht="19.899999999999999" customHeight="1">
      <c r="A277" s="464" t="s">
        <v>1179</v>
      </c>
      <c r="B277" s="465" t="s">
        <v>1109</v>
      </c>
      <c r="C277" s="475">
        <v>35690</v>
      </c>
      <c r="D277" s="467"/>
      <c r="E277" s="468"/>
      <c r="F277" s="471"/>
      <c r="G277" s="471"/>
      <c r="H277" s="470"/>
      <c r="I277" s="470" t="str">
        <f t="shared" si="32"/>
        <v/>
      </c>
      <c r="J277" s="471"/>
      <c r="K277" s="472" t="str">
        <f t="shared" si="34"/>
        <v/>
      </c>
      <c r="L277" s="470" t="str">
        <f t="shared" si="33"/>
        <v/>
      </c>
      <c r="M277" s="476"/>
    </row>
    <row r="278" spans="1:13" ht="19.899999999999999" customHeight="1">
      <c r="A278" s="464" t="s">
        <v>1180</v>
      </c>
      <c r="B278" s="465" t="s">
        <v>1143</v>
      </c>
      <c r="C278" s="475">
        <v>35700</v>
      </c>
      <c r="D278" s="555"/>
      <c r="E278" s="468"/>
      <c r="F278" s="556" t="s">
        <v>1181</v>
      </c>
      <c r="G278" s="556" t="s">
        <v>1099</v>
      </c>
      <c r="H278" s="470">
        <v>2000</v>
      </c>
      <c r="I278" s="470">
        <f t="shared" si="32"/>
        <v>2200</v>
      </c>
      <c r="J278" s="471"/>
      <c r="K278" s="472">
        <f t="shared" si="34"/>
        <v>1800</v>
      </c>
      <c r="L278" s="470">
        <f t="shared" si="33"/>
        <v>1980</v>
      </c>
      <c r="M278" s="476"/>
    </row>
    <row r="279" spans="1:13" ht="19.899999999999999" customHeight="1">
      <c r="A279" s="464" t="s">
        <v>1182</v>
      </c>
      <c r="B279" s="465" t="s">
        <v>1102</v>
      </c>
      <c r="C279" s="475">
        <v>35710</v>
      </c>
      <c r="D279" s="555"/>
      <c r="E279" s="468"/>
      <c r="F279" s="556" t="s">
        <v>1183</v>
      </c>
      <c r="G279" s="556" t="s">
        <v>1104</v>
      </c>
      <c r="H279" s="470">
        <v>2500</v>
      </c>
      <c r="I279" s="470">
        <f t="shared" si="32"/>
        <v>2750</v>
      </c>
      <c r="J279" s="471"/>
      <c r="K279" s="472">
        <f t="shared" si="34"/>
        <v>2250</v>
      </c>
      <c r="L279" s="470">
        <f t="shared" si="33"/>
        <v>2475</v>
      </c>
      <c r="M279" s="476"/>
    </row>
    <row r="280" spans="1:13" ht="19.899999999999999" customHeight="1">
      <c r="A280" s="464" t="s">
        <v>1184</v>
      </c>
      <c r="B280" s="465" t="s">
        <v>1143</v>
      </c>
      <c r="C280" s="475">
        <v>35720</v>
      </c>
      <c r="D280" s="467"/>
      <c r="E280" s="468"/>
      <c r="F280" s="471"/>
      <c r="G280" s="471"/>
      <c r="H280" s="470"/>
      <c r="I280" s="470" t="str">
        <f t="shared" si="32"/>
        <v/>
      </c>
      <c r="J280" s="471"/>
      <c r="K280" s="472" t="str">
        <f t="shared" si="34"/>
        <v/>
      </c>
      <c r="L280" s="470" t="str">
        <f t="shared" si="33"/>
        <v/>
      </c>
      <c r="M280" s="476"/>
    </row>
    <row r="281" spans="1:13" ht="19.899999999999999" customHeight="1">
      <c r="A281" s="464" t="s">
        <v>1185</v>
      </c>
      <c r="B281" s="465" t="s">
        <v>531</v>
      </c>
      <c r="C281" s="475">
        <v>35730</v>
      </c>
      <c r="D281" s="467"/>
      <c r="E281" s="468"/>
      <c r="F281" s="471" t="s">
        <v>1186</v>
      </c>
      <c r="G281" s="471" t="s">
        <v>437</v>
      </c>
      <c r="H281" s="470">
        <v>2400</v>
      </c>
      <c r="I281" s="470">
        <f t="shared" si="32"/>
        <v>2640</v>
      </c>
      <c r="J281" s="471"/>
      <c r="K281" s="472">
        <f t="shared" si="34"/>
        <v>2160</v>
      </c>
      <c r="L281" s="470">
        <f t="shared" si="33"/>
        <v>2376</v>
      </c>
      <c r="M281" s="476"/>
    </row>
    <row r="282" spans="1:13" ht="19.899999999999999" customHeight="1">
      <c r="A282" s="464" t="s">
        <v>1187</v>
      </c>
      <c r="B282" s="465" t="s">
        <v>1147</v>
      </c>
      <c r="C282" s="474">
        <v>35540</v>
      </c>
      <c r="D282" s="467"/>
      <c r="E282" s="468"/>
      <c r="F282" s="471" t="s">
        <v>1675</v>
      </c>
      <c r="G282" s="471" t="s">
        <v>511</v>
      </c>
      <c r="H282" s="470">
        <v>3200</v>
      </c>
      <c r="I282" s="470">
        <f t="shared" si="32"/>
        <v>3520</v>
      </c>
      <c r="J282" s="471"/>
      <c r="K282" s="472">
        <f t="shared" si="34"/>
        <v>2880</v>
      </c>
      <c r="L282" s="470">
        <f t="shared" si="33"/>
        <v>3168</v>
      </c>
      <c r="M282" s="476"/>
    </row>
    <row r="283" spans="1:13" ht="19.899999999999999" customHeight="1">
      <c r="A283" s="464" t="s">
        <v>1188</v>
      </c>
      <c r="B283" s="465" t="s">
        <v>1109</v>
      </c>
      <c r="C283" s="475">
        <v>35750</v>
      </c>
      <c r="D283" s="467"/>
      <c r="E283" s="468"/>
      <c r="F283" s="471"/>
      <c r="G283" s="471"/>
      <c r="H283" s="470"/>
      <c r="I283" s="470" t="str">
        <f t="shared" si="32"/>
        <v/>
      </c>
      <c r="J283" s="471"/>
      <c r="K283" s="472" t="str">
        <f t="shared" si="34"/>
        <v/>
      </c>
      <c r="L283" s="470" t="str">
        <f t="shared" si="33"/>
        <v/>
      </c>
      <c r="M283" s="476"/>
    </row>
    <row r="284" spans="1:13" ht="19.899999999999999" customHeight="1">
      <c r="A284" s="464" t="s">
        <v>1189</v>
      </c>
      <c r="B284" s="465" t="s">
        <v>1111</v>
      </c>
      <c r="C284" s="474">
        <v>35560</v>
      </c>
      <c r="D284" s="555"/>
      <c r="E284" s="468"/>
      <c r="F284" s="556" t="s">
        <v>1162</v>
      </c>
      <c r="G284" s="556" t="s">
        <v>396</v>
      </c>
      <c r="H284" s="470">
        <v>2200</v>
      </c>
      <c r="I284" s="470">
        <f t="shared" si="32"/>
        <v>2420</v>
      </c>
      <c r="J284" s="471"/>
      <c r="K284" s="472">
        <f t="shared" si="34"/>
        <v>1980</v>
      </c>
      <c r="L284" s="470">
        <f t="shared" si="33"/>
        <v>2178</v>
      </c>
      <c r="M284" s="476"/>
    </row>
    <row r="285" spans="1:13" ht="19.899999999999999" customHeight="1">
      <c r="A285" s="464" t="s">
        <v>1190</v>
      </c>
      <c r="B285" s="465" t="s">
        <v>1134</v>
      </c>
      <c r="C285" s="475">
        <v>35810</v>
      </c>
      <c r="D285" s="467"/>
      <c r="E285" s="468"/>
      <c r="F285" s="471"/>
      <c r="G285" s="471"/>
      <c r="H285" s="470"/>
      <c r="I285" s="470" t="str">
        <f t="shared" si="32"/>
        <v/>
      </c>
      <c r="J285" s="471"/>
      <c r="K285" s="472" t="str">
        <f t="shared" si="34"/>
        <v/>
      </c>
      <c r="L285" s="470" t="str">
        <f t="shared" si="33"/>
        <v/>
      </c>
      <c r="M285" s="476"/>
    </row>
    <row r="286" spans="1:13" ht="19.899999999999999" customHeight="1">
      <c r="A286" s="464" t="s">
        <v>1191</v>
      </c>
      <c r="B286" s="465" t="s">
        <v>1130</v>
      </c>
      <c r="C286" s="475">
        <v>35820</v>
      </c>
      <c r="D286" s="467"/>
      <c r="E286" s="468"/>
      <c r="F286" s="471"/>
      <c r="G286" s="471"/>
      <c r="H286" s="470"/>
      <c r="I286" s="470" t="str">
        <f t="shared" si="32"/>
        <v/>
      </c>
      <c r="J286" s="471"/>
      <c r="K286" s="472" t="str">
        <f t="shared" si="34"/>
        <v/>
      </c>
      <c r="L286" s="470" t="str">
        <f t="shared" si="33"/>
        <v/>
      </c>
      <c r="M286" s="476"/>
    </row>
    <row r="287" spans="1:13" ht="19.899999999999999" customHeight="1" thickBot="1">
      <c r="A287" s="484"/>
      <c r="B287" s="485"/>
      <c r="C287" s="486"/>
      <c r="D287" s="487"/>
      <c r="E287" s="488"/>
      <c r="F287" s="489"/>
      <c r="G287" s="489"/>
      <c r="H287" s="490"/>
      <c r="I287" s="490"/>
      <c r="J287" s="489"/>
      <c r="K287" s="491"/>
      <c r="L287" s="490"/>
      <c r="M287" s="492"/>
    </row>
    <row r="288" spans="1:13" ht="10.5" customHeight="1" thickTop="1">
      <c r="A288" s="183"/>
      <c r="B288" s="183"/>
    </row>
    <row r="289" spans="1:13" s="60" customFormat="1" ht="10.5" customHeight="1">
      <c r="A289" s="56"/>
      <c r="B289" s="56"/>
      <c r="C289" s="55"/>
      <c r="D289" s="56"/>
      <c r="E289" s="52"/>
      <c r="F289" s="56"/>
      <c r="G289" s="56"/>
      <c r="H289" s="53"/>
      <c r="I289" s="53"/>
      <c r="J289" s="56"/>
      <c r="K289" s="56"/>
      <c r="L289" s="53"/>
      <c r="M289" s="56"/>
    </row>
    <row r="290" spans="1:13" s="258" customFormat="1" ht="20.100000000000001" customHeight="1">
      <c r="A290" s="807" t="s">
        <v>1192</v>
      </c>
      <c r="B290" s="808"/>
      <c r="C290" s="808"/>
      <c r="D290" s="809"/>
      <c r="E290" s="561"/>
      <c r="F290" s="257"/>
      <c r="G290" s="257"/>
      <c r="H290" s="448"/>
      <c r="I290" s="448"/>
      <c r="J290" s="564"/>
      <c r="K290" s="448"/>
      <c r="L290" s="448"/>
      <c r="M290" s="257"/>
    </row>
    <row r="291" spans="1:13" s="258" customFormat="1" ht="15.75" customHeight="1" thickBot="1">
      <c r="A291" s="562"/>
      <c r="B291" s="562"/>
      <c r="C291" s="563"/>
      <c r="D291" s="563"/>
      <c r="E291" s="561"/>
      <c r="F291" s="257"/>
      <c r="G291" s="257"/>
      <c r="H291" s="448"/>
      <c r="I291" s="448"/>
      <c r="J291" s="564"/>
      <c r="K291" s="448"/>
      <c r="L291" s="448"/>
      <c r="M291" s="257"/>
    </row>
    <row r="292" spans="1:13" s="258" customFormat="1" ht="20.100000000000001" customHeight="1" thickTop="1" thickBot="1">
      <c r="A292" s="450" t="s">
        <v>16</v>
      </c>
      <c r="B292" s="709" t="s">
        <v>17</v>
      </c>
      <c r="C292" s="810" t="s">
        <v>18</v>
      </c>
      <c r="D292" s="810"/>
      <c r="E292" s="451"/>
      <c r="F292" s="709" t="s">
        <v>19</v>
      </c>
      <c r="G292" s="709" t="s">
        <v>20</v>
      </c>
      <c r="H292" s="452" t="s">
        <v>21</v>
      </c>
      <c r="I292" s="452" t="s">
        <v>22</v>
      </c>
      <c r="J292" s="516"/>
      <c r="K292" s="452"/>
      <c r="L292" s="452" t="s">
        <v>23</v>
      </c>
      <c r="M292" s="453" t="s">
        <v>32</v>
      </c>
    </row>
    <row r="293" spans="1:13" ht="19.899999999999999" customHeight="1">
      <c r="A293" s="454" t="s">
        <v>1193</v>
      </c>
      <c r="B293" s="455" t="s">
        <v>1109</v>
      </c>
      <c r="C293" s="517">
        <v>35830</v>
      </c>
      <c r="D293" s="457"/>
      <c r="E293" s="458"/>
      <c r="F293" s="461"/>
      <c r="G293" s="461"/>
      <c r="H293" s="460"/>
      <c r="I293" s="460" t="str">
        <f t="shared" ref="I293:I300" si="35">IF(ROUND(H293*1.1,0)=0,"",ROUND(H293*1.1,0))</f>
        <v/>
      </c>
      <c r="J293" s="461"/>
      <c r="K293" s="462" t="str">
        <f t="shared" ref="K293:K300" si="36">IF(ROUND(H293*0.9,0)=0,"",ROUND(H293*0.9,0))</f>
        <v/>
      </c>
      <c r="L293" s="460" t="str">
        <f t="shared" ref="L293:L300" si="37">IFERROR(ROUND(K293*1.1,0),"")</f>
        <v/>
      </c>
      <c r="M293" s="518"/>
    </row>
    <row r="294" spans="1:13" ht="19.899999999999999" customHeight="1">
      <c r="A294" s="464" t="s">
        <v>1194</v>
      </c>
      <c r="B294" s="465" t="s">
        <v>1134</v>
      </c>
      <c r="C294" s="475">
        <v>35840</v>
      </c>
      <c r="D294" s="467"/>
      <c r="E294" s="468"/>
      <c r="F294" s="471"/>
      <c r="G294" s="471"/>
      <c r="H294" s="470"/>
      <c r="I294" s="470" t="str">
        <f t="shared" si="35"/>
        <v/>
      </c>
      <c r="J294" s="471"/>
      <c r="K294" s="472" t="str">
        <f t="shared" si="36"/>
        <v/>
      </c>
      <c r="L294" s="470" t="str">
        <f t="shared" si="37"/>
        <v/>
      </c>
      <c r="M294" s="476"/>
    </row>
    <row r="295" spans="1:13" ht="19.899999999999999" customHeight="1">
      <c r="A295" s="464" t="s">
        <v>1195</v>
      </c>
      <c r="B295" s="465" t="s">
        <v>1130</v>
      </c>
      <c r="C295" s="475">
        <v>35850</v>
      </c>
      <c r="D295" s="467"/>
      <c r="E295" s="468"/>
      <c r="F295" s="471"/>
      <c r="G295" s="471"/>
      <c r="H295" s="470"/>
      <c r="I295" s="470" t="str">
        <f t="shared" si="35"/>
        <v/>
      </c>
      <c r="J295" s="471"/>
      <c r="K295" s="472" t="str">
        <f t="shared" si="36"/>
        <v/>
      </c>
      <c r="L295" s="470" t="str">
        <f t="shared" si="37"/>
        <v/>
      </c>
      <c r="M295" s="476"/>
    </row>
    <row r="296" spans="1:13" ht="19.899999999999999" customHeight="1">
      <c r="A296" s="464" t="s">
        <v>1196</v>
      </c>
      <c r="B296" s="465" t="s">
        <v>1130</v>
      </c>
      <c r="C296" s="475">
        <v>35860</v>
      </c>
      <c r="D296" s="467"/>
      <c r="E296" s="468"/>
      <c r="F296" s="471"/>
      <c r="G296" s="471"/>
      <c r="H296" s="470"/>
      <c r="I296" s="470" t="str">
        <f t="shared" si="35"/>
        <v/>
      </c>
      <c r="J296" s="471"/>
      <c r="K296" s="472" t="str">
        <f t="shared" si="36"/>
        <v/>
      </c>
      <c r="L296" s="470" t="str">
        <f t="shared" si="37"/>
        <v/>
      </c>
      <c r="M296" s="476"/>
    </row>
    <row r="297" spans="1:13" ht="19.899999999999999" customHeight="1">
      <c r="A297" s="464" t="s">
        <v>1197</v>
      </c>
      <c r="B297" s="465" t="s">
        <v>1136</v>
      </c>
      <c r="C297" s="475">
        <v>35870</v>
      </c>
      <c r="D297" s="555"/>
      <c r="E297" s="468"/>
      <c r="F297" s="556" t="s">
        <v>1198</v>
      </c>
      <c r="G297" s="556" t="s">
        <v>592</v>
      </c>
      <c r="H297" s="470">
        <v>2200</v>
      </c>
      <c r="I297" s="470">
        <f t="shared" si="35"/>
        <v>2420</v>
      </c>
      <c r="J297" s="471"/>
      <c r="K297" s="472">
        <f t="shared" si="36"/>
        <v>1980</v>
      </c>
      <c r="L297" s="470">
        <f t="shared" si="37"/>
        <v>2178</v>
      </c>
      <c r="M297" s="476"/>
    </row>
    <row r="298" spans="1:13" ht="19.899999999999999" customHeight="1">
      <c r="A298" s="464" t="s">
        <v>1199</v>
      </c>
      <c r="B298" s="465" t="s">
        <v>1111</v>
      </c>
      <c r="C298" s="475">
        <v>35880</v>
      </c>
      <c r="D298" s="555"/>
      <c r="E298" s="468"/>
      <c r="F298" s="556" t="s">
        <v>1200</v>
      </c>
      <c r="G298" s="556" t="s">
        <v>559</v>
      </c>
      <c r="H298" s="470">
        <v>1700</v>
      </c>
      <c r="I298" s="470">
        <f t="shared" si="35"/>
        <v>1870</v>
      </c>
      <c r="J298" s="471"/>
      <c r="K298" s="472">
        <f t="shared" si="36"/>
        <v>1530</v>
      </c>
      <c r="L298" s="470">
        <f t="shared" si="37"/>
        <v>1683</v>
      </c>
      <c r="M298" s="476"/>
    </row>
    <row r="299" spans="1:13" ht="19.899999999999999" customHeight="1">
      <c r="A299" s="464" t="s">
        <v>1201</v>
      </c>
      <c r="B299" s="465" t="s">
        <v>1136</v>
      </c>
      <c r="C299" s="475">
        <v>35890</v>
      </c>
      <c r="D299" s="555"/>
      <c r="E299" s="468"/>
      <c r="F299" s="556" t="s">
        <v>1202</v>
      </c>
      <c r="G299" s="556" t="s">
        <v>1203</v>
      </c>
      <c r="H299" s="470">
        <v>1900</v>
      </c>
      <c r="I299" s="470">
        <f t="shared" si="35"/>
        <v>2090</v>
      </c>
      <c r="J299" s="471"/>
      <c r="K299" s="472">
        <f t="shared" si="36"/>
        <v>1710</v>
      </c>
      <c r="L299" s="470">
        <f t="shared" si="37"/>
        <v>1881</v>
      </c>
      <c r="M299" s="476"/>
    </row>
    <row r="300" spans="1:13" ht="19.899999999999999" customHeight="1">
      <c r="A300" s="464" t="s">
        <v>1204</v>
      </c>
      <c r="B300" s="465" t="s">
        <v>1102</v>
      </c>
      <c r="C300" s="475">
        <v>35900</v>
      </c>
      <c r="D300" s="555"/>
      <c r="E300" s="468"/>
      <c r="F300" s="556" t="s">
        <v>1174</v>
      </c>
      <c r="G300" s="556" t="s">
        <v>1104</v>
      </c>
      <c r="H300" s="470">
        <v>2700</v>
      </c>
      <c r="I300" s="470">
        <f t="shared" si="35"/>
        <v>2970</v>
      </c>
      <c r="J300" s="471"/>
      <c r="K300" s="472">
        <f t="shared" si="36"/>
        <v>2430</v>
      </c>
      <c r="L300" s="470">
        <f t="shared" si="37"/>
        <v>2673</v>
      </c>
      <c r="M300" s="557"/>
    </row>
    <row r="301" spans="1:13" ht="19.899999999999999" customHeight="1" thickBot="1">
      <c r="A301" s="484"/>
      <c r="B301" s="485"/>
      <c r="C301" s="486"/>
      <c r="D301" s="565"/>
      <c r="E301" s="488"/>
      <c r="F301" s="566"/>
      <c r="G301" s="566"/>
      <c r="H301" s="490"/>
      <c r="I301" s="490"/>
      <c r="J301" s="489"/>
      <c r="K301" s="491"/>
      <c r="L301" s="490"/>
      <c r="M301" s="567"/>
    </row>
    <row r="302" spans="1:13" ht="19.899999999999999" customHeight="1" thickTop="1">
      <c r="A302" s="183"/>
      <c r="B302" s="183"/>
      <c r="D302" s="568"/>
      <c r="F302" s="568"/>
      <c r="G302" s="568"/>
      <c r="M302" s="568"/>
    </row>
    <row r="303" spans="1:13" s="60" customFormat="1" ht="10.5" customHeight="1">
      <c r="A303" s="56"/>
      <c r="B303" s="56"/>
      <c r="C303" s="101"/>
      <c r="D303" s="56"/>
      <c r="E303" s="52"/>
      <c r="F303" s="56"/>
      <c r="G303" s="56"/>
      <c r="H303" s="53"/>
      <c r="I303" s="53"/>
      <c r="J303" s="56"/>
      <c r="K303" s="56"/>
      <c r="L303" s="53"/>
      <c r="M303" s="56"/>
    </row>
    <row r="304" spans="1:13" s="258" customFormat="1" ht="20.100000000000001" customHeight="1">
      <c r="A304" s="807" t="s">
        <v>1205</v>
      </c>
      <c r="B304" s="808"/>
      <c r="C304" s="808"/>
      <c r="D304" s="809"/>
      <c r="E304" s="561"/>
      <c r="F304" s="257"/>
      <c r="G304" s="257"/>
      <c r="H304" s="448"/>
      <c r="I304" s="448"/>
      <c r="J304" s="564"/>
      <c r="K304" s="448"/>
      <c r="L304" s="448"/>
      <c r="M304" s="257"/>
    </row>
    <row r="305" spans="1:13" s="258" customFormat="1" ht="20.100000000000001" customHeight="1" thickBot="1">
      <c r="A305" s="562"/>
      <c r="B305" s="562"/>
      <c r="C305" s="563"/>
      <c r="D305" s="563"/>
      <c r="E305" s="561"/>
      <c r="F305" s="257"/>
      <c r="G305" s="257"/>
      <c r="H305" s="448"/>
      <c r="I305" s="448"/>
      <c r="J305" s="564"/>
      <c r="K305" s="448"/>
      <c r="L305" s="448"/>
      <c r="M305" s="257"/>
    </row>
    <row r="306" spans="1:13" s="258" customFormat="1" ht="20.100000000000001" customHeight="1" thickTop="1" thickBot="1">
      <c r="A306" s="450" t="s">
        <v>16</v>
      </c>
      <c r="B306" s="709" t="s">
        <v>17</v>
      </c>
      <c r="C306" s="810" t="s">
        <v>18</v>
      </c>
      <c r="D306" s="810"/>
      <c r="E306" s="451"/>
      <c r="F306" s="709" t="s">
        <v>19</v>
      </c>
      <c r="G306" s="709" t="s">
        <v>20</v>
      </c>
      <c r="H306" s="452" t="s">
        <v>21</v>
      </c>
      <c r="I306" s="452" t="s">
        <v>22</v>
      </c>
      <c r="J306" s="516"/>
      <c r="K306" s="452"/>
      <c r="L306" s="452" t="s">
        <v>23</v>
      </c>
      <c r="M306" s="453" t="s">
        <v>32</v>
      </c>
    </row>
    <row r="307" spans="1:13" ht="19.899999999999999" customHeight="1">
      <c r="A307" s="454" t="s">
        <v>1206</v>
      </c>
      <c r="B307" s="455" t="s">
        <v>1130</v>
      </c>
      <c r="C307" s="517">
        <v>36010</v>
      </c>
      <c r="D307" s="457"/>
      <c r="E307" s="458"/>
      <c r="F307" s="461"/>
      <c r="G307" s="461"/>
      <c r="H307" s="460"/>
      <c r="I307" s="460" t="str">
        <f t="shared" ref="I307:I314" si="38">IF(ROUND(H307*1.1,0)=0,"",ROUND(H307*1.1,0))</f>
        <v/>
      </c>
      <c r="J307" s="461"/>
      <c r="K307" s="462" t="str">
        <f>IF(ROUND(H307*0.9,0)=0,"",ROUND(H307*0.9,0))</f>
        <v/>
      </c>
      <c r="L307" s="460" t="str">
        <f t="shared" ref="L307:L314" si="39">IFERROR(ROUND(K307*1.1,0),"")</f>
        <v/>
      </c>
      <c r="M307" s="518"/>
    </row>
    <row r="308" spans="1:13" ht="19.899999999999999" customHeight="1">
      <c r="A308" s="464" t="s">
        <v>1207</v>
      </c>
      <c r="B308" s="465" t="s">
        <v>1111</v>
      </c>
      <c r="C308" s="475">
        <v>36020</v>
      </c>
      <c r="D308" s="555"/>
      <c r="E308" s="468"/>
      <c r="F308" s="556" t="s">
        <v>1208</v>
      </c>
      <c r="G308" s="556" t="s">
        <v>1113</v>
      </c>
      <c r="H308" s="470">
        <v>2000</v>
      </c>
      <c r="I308" s="470">
        <f t="shared" si="38"/>
        <v>2200</v>
      </c>
      <c r="J308" s="471"/>
      <c r="K308" s="472">
        <f>IF(ROUND(H308*0.9,0)=0,"",ROUND(H308*0.9,0))</f>
        <v>1800</v>
      </c>
      <c r="L308" s="470">
        <f t="shared" si="39"/>
        <v>1980</v>
      </c>
      <c r="M308" s="476"/>
    </row>
    <row r="309" spans="1:13" ht="19.899999999999999" customHeight="1">
      <c r="A309" s="464" t="s">
        <v>1209</v>
      </c>
      <c r="B309" s="465" t="s">
        <v>1130</v>
      </c>
      <c r="C309" s="475">
        <v>36030</v>
      </c>
      <c r="D309" s="467"/>
      <c r="E309" s="468"/>
      <c r="F309" s="471"/>
      <c r="G309" s="471"/>
      <c r="H309" s="470"/>
      <c r="I309" s="470" t="str">
        <f t="shared" si="38"/>
        <v/>
      </c>
      <c r="J309" s="471"/>
      <c r="K309" s="472" t="str">
        <f>IF(ROUND(H309*0.9,0)=0,"",ROUND(H309*0.9,0))</f>
        <v/>
      </c>
      <c r="L309" s="470" t="str">
        <f t="shared" si="39"/>
        <v/>
      </c>
      <c r="M309" s="476"/>
    </row>
    <row r="310" spans="1:13" ht="19.899999999999999" customHeight="1">
      <c r="A310" s="464" t="s">
        <v>1210</v>
      </c>
      <c r="B310" s="465" t="s">
        <v>1102</v>
      </c>
      <c r="C310" s="475">
        <v>36040</v>
      </c>
      <c r="D310" s="555"/>
      <c r="E310" s="468"/>
      <c r="F310" s="556" t="s">
        <v>1211</v>
      </c>
      <c r="G310" s="556" t="s">
        <v>1104</v>
      </c>
      <c r="H310" s="470">
        <v>2000</v>
      </c>
      <c r="I310" s="470">
        <f t="shared" si="38"/>
        <v>2200</v>
      </c>
      <c r="J310" s="471"/>
      <c r="K310" s="472">
        <f>IF(ROUND(H310*0.9,0)=0,"",ROUND(H310*0.9,0))</f>
        <v>1800</v>
      </c>
      <c r="L310" s="470">
        <f t="shared" si="39"/>
        <v>1980</v>
      </c>
      <c r="M310" s="476"/>
    </row>
    <row r="311" spans="1:13" ht="19.899999999999999" customHeight="1">
      <c r="A311" s="464" t="s">
        <v>1212</v>
      </c>
      <c r="B311" s="465" t="s">
        <v>1095</v>
      </c>
      <c r="C311" s="475">
        <v>36050</v>
      </c>
      <c r="D311" s="467"/>
      <c r="E311" s="468"/>
      <c r="F311" s="471" t="s">
        <v>1213</v>
      </c>
      <c r="G311" s="471" t="s">
        <v>403</v>
      </c>
      <c r="H311" s="470">
        <v>2150</v>
      </c>
      <c r="I311" s="470">
        <f t="shared" si="38"/>
        <v>2365</v>
      </c>
      <c r="J311" s="471" t="s">
        <v>38</v>
      </c>
      <c r="K311" s="472">
        <f>IF(ROUND(H311*1,0)=0,"",ROUND(H311*1,0))</f>
        <v>2150</v>
      </c>
      <c r="L311" s="470">
        <f t="shared" si="39"/>
        <v>2365</v>
      </c>
      <c r="M311" s="476"/>
    </row>
    <row r="312" spans="1:13" ht="19.899999999999999" customHeight="1">
      <c r="A312" s="464" t="s">
        <v>1214</v>
      </c>
      <c r="B312" s="465" t="s">
        <v>1143</v>
      </c>
      <c r="C312" s="475">
        <v>36060</v>
      </c>
      <c r="D312" s="555"/>
      <c r="E312" s="468"/>
      <c r="F312" s="556" t="s">
        <v>1215</v>
      </c>
      <c r="G312" s="556" t="s">
        <v>559</v>
      </c>
      <c r="H312" s="470">
        <v>700</v>
      </c>
      <c r="I312" s="470">
        <f t="shared" si="38"/>
        <v>770</v>
      </c>
      <c r="J312" s="471"/>
      <c r="K312" s="472">
        <f>IF(ROUND(H312*0.9,0)=0,"",ROUND(H312*0.9,0))</f>
        <v>630</v>
      </c>
      <c r="L312" s="470">
        <f t="shared" si="39"/>
        <v>693</v>
      </c>
      <c r="M312" s="476"/>
    </row>
    <row r="313" spans="1:13" ht="19.899999999999999" customHeight="1">
      <c r="A313" s="464" t="s">
        <v>1216</v>
      </c>
      <c r="B313" s="465" t="s">
        <v>1165</v>
      </c>
      <c r="C313" s="475">
        <v>36070</v>
      </c>
      <c r="D313" s="467"/>
      <c r="E313" s="468"/>
      <c r="F313" s="471" t="s">
        <v>1217</v>
      </c>
      <c r="G313" s="471" t="s">
        <v>355</v>
      </c>
      <c r="H313" s="470">
        <v>2000</v>
      </c>
      <c r="I313" s="470">
        <f t="shared" si="38"/>
        <v>2200</v>
      </c>
      <c r="J313" s="471"/>
      <c r="K313" s="472">
        <f>IF(ROUND(H313*0.9,0)=0,"",ROUND(H313*0.9,0))</f>
        <v>1800</v>
      </c>
      <c r="L313" s="470">
        <f t="shared" si="39"/>
        <v>1980</v>
      </c>
      <c r="M313" s="476"/>
    </row>
    <row r="314" spans="1:13" ht="19.899999999999999" customHeight="1">
      <c r="A314" s="464" t="s">
        <v>1218</v>
      </c>
      <c r="B314" s="465" t="s">
        <v>1124</v>
      </c>
      <c r="C314" s="475">
        <v>36080</v>
      </c>
      <c r="D314" s="555"/>
      <c r="E314" s="468"/>
      <c r="F314" s="556" t="s">
        <v>1219</v>
      </c>
      <c r="G314" s="556" t="s">
        <v>592</v>
      </c>
      <c r="H314" s="470">
        <v>2200</v>
      </c>
      <c r="I314" s="470">
        <f t="shared" si="38"/>
        <v>2420</v>
      </c>
      <c r="J314" s="471"/>
      <c r="K314" s="472">
        <f>IF(ROUND(H314*0.9,0)=0,"",ROUND(H314*0.9,0))</f>
        <v>1980</v>
      </c>
      <c r="L314" s="470">
        <f t="shared" si="39"/>
        <v>2178</v>
      </c>
      <c r="M314" s="476"/>
    </row>
    <row r="315" spans="1:13" ht="19.899999999999999" customHeight="1" thickBot="1">
      <c r="A315" s="484"/>
      <c r="B315" s="485"/>
      <c r="C315" s="486"/>
      <c r="D315" s="565"/>
      <c r="E315" s="488"/>
      <c r="F315" s="566"/>
      <c r="G315" s="566"/>
      <c r="H315" s="490"/>
      <c r="I315" s="490"/>
      <c r="J315" s="489"/>
      <c r="K315" s="491"/>
      <c r="L315" s="490"/>
      <c r="M315" s="492"/>
    </row>
    <row r="316" spans="1:13" ht="19.899999999999999" customHeight="1" thickTop="1">
      <c r="A316" s="183"/>
      <c r="B316" s="183"/>
      <c r="D316" s="568"/>
      <c r="F316" s="568"/>
      <c r="G316" s="568"/>
    </row>
    <row r="317" spans="1:13" s="60" customFormat="1" ht="20.100000000000001" customHeight="1">
      <c r="A317" s="56"/>
      <c r="B317" s="56"/>
      <c r="C317" s="101"/>
      <c r="D317" s="56"/>
      <c r="E317" s="52"/>
      <c r="F317" s="56"/>
      <c r="G317" s="56"/>
      <c r="H317" s="53"/>
      <c r="I317" s="53"/>
      <c r="J317" s="56"/>
      <c r="K317" s="56"/>
      <c r="L317" s="53"/>
      <c r="M317" s="56"/>
    </row>
    <row r="318" spans="1:13" s="258" customFormat="1" ht="20.100000000000001" customHeight="1">
      <c r="A318" s="807" t="s">
        <v>1220</v>
      </c>
      <c r="B318" s="808"/>
      <c r="C318" s="808"/>
      <c r="D318" s="809"/>
      <c r="E318" s="561"/>
      <c r="F318" s="562"/>
      <c r="G318" s="257"/>
      <c r="H318" s="448"/>
      <c r="I318" s="448"/>
      <c r="J318" s="564"/>
      <c r="K318" s="448"/>
      <c r="L318" s="448"/>
      <c r="M318" s="257"/>
    </row>
    <row r="319" spans="1:13" s="258" customFormat="1" ht="20.100000000000001" customHeight="1" thickBot="1">
      <c r="A319" s="562"/>
      <c r="B319" s="562"/>
      <c r="C319" s="563"/>
      <c r="D319" s="563"/>
      <c r="E319" s="561"/>
      <c r="F319" s="562"/>
      <c r="G319" s="257"/>
      <c r="H319" s="448"/>
      <c r="I319" s="448"/>
      <c r="J319" s="564"/>
      <c r="K319" s="448"/>
      <c r="L319" s="448"/>
      <c r="M319" s="257"/>
    </row>
    <row r="320" spans="1:13" s="258" customFormat="1" ht="20.100000000000001" customHeight="1" thickTop="1" thickBot="1">
      <c r="A320" s="450" t="s">
        <v>16</v>
      </c>
      <c r="B320" s="709" t="s">
        <v>17</v>
      </c>
      <c r="C320" s="810" t="s">
        <v>18</v>
      </c>
      <c r="D320" s="810"/>
      <c r="E320" s="451"/>
      <c r="F320" s="709" t="s">
        <v>19</v>
      </c>
      <c r="G320" s="709" t="s">
        <v>20</v>
      </c>
      <c r="H320" s="452" t="s">
        <v>21</v>
      </c>
      <c r="I320" s="452" t="s">
        <v>22</v>
      </c>
      <c r="J320" s="516"/>
      <c r="K320" s="452"/>
      <c r="L320" s="452" t="s">
        <v>23</v>
      </c>
      <c r="M320" s="453" t="s">
        <v>32</v>
      </c>
    </row>
    <row r="321" spans="1:13" ht="19.899999999999999" customHeight="1">
      <c r="A321" s="454" t="s">
        <v>1221</v>
      </c>
      <c r="B321" s="455" t="s">
        <v>1127</v>
      </c>
      <c r="C321" s="517">
        <v>36110</v>
      </c>
      <c r="D321" s="569"/>
      <c r="E321" s="458"/>
      <c r="F321" s="570" t="s">
        <v>1222</v>
      </c>
      <c r="G321" s="570" t="s">
        <v>592</v>
      </c>
      <c r="H321" s="460">
        <v>1300</v>
      </c>
      <c r="I321" s="460">
        <f>IF(ROUND(H321*1.1,0)=0,"",ROUND(H321*1.1,0))</f>
        <v>1430</v>
      </c>
      <c r="J321" s="461"/>
      <c r="K321" s="462">
        <f>IF(ROUND(H321*0.9,0)=0,"",ROUND(H321*0.9,0))</f>
        <v>1170</v>
      </c>
      <c r="L321" s="460">
        <f>IFERROR(ROUND(K321*1.1,0),"")</f>
        <v>1287</v>
      </c>
      <c r="M321" s="518"/>
    </row>
    <row r="322" spans="1:13" ht="19.899999999999999" customHeight="1">
      <c r="A322" s="464" t="s">
        <v>1223</v>
      </c>
      <c r="B322" s="465" t="s">
        <v>1106</v>
      </c>
      <c r="C322" s="475">
        <v>36120</v>
      </c>
      <c r="D322" s="555"/>
      <c r="E322" s="468"/>
      <c r="F322" s="556" t="s">
        <v>1224</v>
      </c>
      <c r="G322" s="556" t="s">
        <v>396</v>
      </c>
      <c r="H322" s="470">
        <v>2200</v>
      </c>
      <c r="I322" s="470">
        <f>IF(ROUND(H322*1.1,0)=0,"",ROUND(H322*1.1,0))</f>
        <v>2420</v>
      </c>
      <c r="J322" s="471"/>
      <c r="K322" s="472">
        <f>IF(ROUND(H322*0.9,0)=0,"",ROUND(H322*0.9,0))</f>
        <v>1980</v>
      </c>
      <c r="L322" s="470">
        <f>IFERROR(ROUND(K322*1.1,0),"")</f>
        <v>2178</v>
      </c>
      <c r="M322" s="476"/>
    </row>
    <row r="323" spans="1:13" ht="19.899999999999999" customHeight="1">
      <c r="A323" s="464" t="s">
        <v>1225</v>
      </c>
      <c r="B323" s="465" t="s">
        <v>1127</v>
      </c>
      <c r="C323" s="475">
        <v>36130</v>
      </c>
      <c r="D323" s="555"/>
      <c r="E323" s="468"/>
      <c r="F323" s="556" t="s">
        <v>1226</v>
      </c>
      <c r="G323" s="556" t="s">
        <v>592</v>
      </c>
      <c r="H323" s="470">
        <v>2400</v>
      </c>
      <c r="I323" s="470">
        <f>IF(ROUND(H323*1.1,0)=0,"",ROUND(H323*1.1,0))</f>
        <v>2640</v>
      </c>
      <c r="J323" s="471"/>
      <c r="K323" s="472">
        <f>IF(ROUND(H323*0.9,0)=0,"",ROUND(H323*0.9,0))</f>
        <v>2160</v>
      </c>
      <c r="L323" s="470">
        <f>IFERROR(ROUND(K323*1.1,0),"")</f>
        <v>2376</v>
      </c>
      <c r="M323" s="476"/>
    </row>
    <row r="324" spans="1:13" ht="19.899999999999999" customHeight="1">
      <c r="A324" s="464" t="s">
        <v>1227</v>
      </c>
      <c r="B324" s="465" t="s">
        <v>1111</v>
      </c>
      <c r="C324" s="466">
        <v>36140</v>
      </c>
      <c r="D324" s="467"/>
      <c r="E324" s="468"/>
      <c r="F324" s="469" t="s">
        <v>1112</v>
      </c>
      <c r="G324" s="469" t="s">
        <v>1113</v>
      </c>
      <c r="H324" s="470">
        <v>1900</v>
      </c>
      <c r="I324" s="470">
        <f>IF(ROUND(H324*1.1,0)=0,"",ROUND(H324*1.1,0))</f>
        <v>2090</v>
      </c>
      <c r="J324" s="471"/>
      <c r="K324" s="472">
        <f>IF(ROUND(H324*0.9,0)=0,"",ROUND(H324*0.9,0))</f>
        <v>1710</v>
      </c>
      <c r="L324" s="470">
        <f>IFERROR(ROUND(K324*1.1,0),"")</f>
        <v>1881</v>
      </c>
      <c r="M324" s="473"/>
    </row>
    <row r="325" spans="1:13" ht="19.899999999999999" customHeight="1" thickBot="1">
      <c r="A325" s="484"/>
      <c r="B325" s="485"/>
      <c r="C325" s="571"/>
      <c r="D325" s="487"/>
      <c r="E325" s="488"/>
      <c r="F325" s="559"/>
      <c r="G325" s="559"/>
      <c r="H325" s="490"/>
      <c r="I325" s="490"/>
      <c r="J325" s="489"/>
      <c r="K325" s="491"/>
      <c r="L325" s="490"/>
      <c r="M325" s="560"/>
    </row>
    <row r="326" spans="1:13" ht="19.899999999999999" customHeight="1" thickTop="1">
      <c r="A326" s="183"/>
      <c r="B326" s="183"/>
      <c r="C326" s="275"/>
      <c r="F326" s="276"/>
      <c r="G326" s="276"/>
      <c r="M326" s="276"/>
    </row>
    <row r="327" spans="1:13" s="60" customFormat="1" ht="20.100000000000001" customHeight="1">
      <c r="A327" s="56"/>
      <c r="B327" s="56"/>
      <c r="C327" s="101"/>
      <c r="D327" s="56"/>
      <c r="E327" s="52"/>
      <c r="F327" s="56"/>
      <c r="G327" s="56"/>
      <c r="H327" s="53"/>
      <c r="I327" s="53"/>
      <c r="J327" s="56"/>
      <c r="K327" s="56"/>
      <c r="L327" s="53"/>
      <c r="M327" s="56"/>
    </row>
    <row r="328" spans="1:13" s="258" customFormat="1" ht="20.100000000000001" customHeight="1">
      <c r="A328" s="807" t="s">
        <v>480</v>
      </c>
      <c r="B328" s="808"/>
      <c r="C328" s="808"/>
      <c r="D328" s="809"/>
      <c r="E328" s="561"/>
      <c r="F328" s="257"/>
      <c r="G328" s="257"/>
      <c r="H328" s="448"/>
      <c r="I328" s="448"/>
      <c r="J328" s="564"/>
      <c r="K328" s="448"/>
      <c r="L328" s="448"/>
      <c r="M328" s="257"/>
    </row>
    <row r="329" spans="1:13" s="258" customFormat="1" ht="20.100000000000001" customHeight="1" thickBot="1">
      <c r="A329" s="562"/>
      <c r="B329" s="562"/>
      <c r="C329" s="563"/>
      <c r="D329" s="563"/>
      <c r="E329" s="561"/>
      <c r="F329" s="257"/>
      <c r="G329" s="257"/>
      <c r="H329" s="448"/>
      <c r="I329" s="448"/>
      <c r="J329" s="564"/>
      <c r="K329" s="448"/>
      <c r="L329" s="448"/>
      <c r="M329" s="257"/>
    </row>
    <row r="330" spans="1:13" s="258" customFormat="1" ht="20.100000000000001" customHeight="1" thickTop="1" thickBot="1">
      <c r="A330" s="450" t="s">
        <v>16</v>
      </c>
      <c r="B330" s="709" t="s">
        <v>17</v>
      </c>
      <c r="C330" s="810" t="s">
        <v>18</v>
      </c>
      <c r="D330" s="810"/>
      <c r="E330" s="451"/>
      <c r="F330" s="709" t="s">
        <v>19</v>
      </c>
      <c r="G330" s="709" t="s">
        <v>20</v>
      </c>
      <c r="H330" s="452" t="s">
        <v>21</v>
      </c>
      <c r="I330" s="452" t="s">
        <v>22</v>
      </c>
      <c r="J330" s="516"/>
      <c r="K330" s="452"/>
      <c r="L330" s="452" t="s">
        <v>23</v>
      </c>
      <c r="M330" s="453" t="s">
        <v>32</v>
      </c>
    </row>
    <row r="331" spans="1:13" ht="19.899999999999999" customHeight="1">
      <c r="A331" s="454" t="s">
        <v>1228</v>
      </c>
      <c r="B331" s="455" t="s">
        <v>1130</v>
      </c>
      <c r="C331" s="517">
        <v>36210</v>
      </c>
      <c r="D331" s="457"/>
      <c r="E331" s="458"/>
      <c r="F331" s="461"/>
      <c r="G331" s="461"/>
      <c r="H331" s="460"/>
      <c r="I331" s="460" t="str">
        <f>IF(ROUND(H331*1.1,0)=0,"",ROUND(H331*1.1,0))</f>
        <v/>
      </c>
      <c r="J331" s="461"/>
      <c r="K331" s="462" t="str">
        <f>IF(ROUND(H331*0.9,0)=0,"",ROUND(H331*0.9,0))</f>
        <v/>
      </c>
      <c r="L331" s="460" t="str">
        <f>IFERROR(ROUND(K331*1.1,0),"")</f>
        <v/>
      </c>
      <c r="M331" s="518"/>
    </row>
    <row r="332" spans="1:13" ht="19.899999999999999" customHeight="1">
      <c r="A332" s="464" t="s">
        <v>1229</v>
      </c>
      <c r="B332" s="465" t="s">
        <v>472</v>
      </c>
      <c r="C332" s="475">
        <v>36220</v>
      </c>
      <c r="D332" s="467"/>
      <c r="E332" s="468"/>
      <c r="F332" s="471" t="s">
        <v>1230</v>
      </c>
      <c r="G332" s="471" t="s">
        <v>362</v>
      </c>
      <c r="H332" s="470">
        <v>2500</v>
      </c>
      <c r="I332" s="470">
        <f>IF(ROUND(H332*1.1,0)=0,"",ROUND(H332*1.1,0))</f>
        <v>2750</v>
      </c>
      <c r="J332" s="471"/>
      <c r="K332" s="472">
        <f>IF(ROUND(H332*0.9,0)=0,"",ROUND(H332*0.9,0))</f>
        <v>2250</v>
      </c>
      <c r="L332" s="470">
        <f>IFERROR(ROUND(K332*1.1,0),"")</f>
        <v>2475</v>
      </c>
      <c r="M332" s="476"/>
    </row>
    <row r="333" spans="1:13" ht="19.899999999999999" customHeight="1" thickBot="1">
      <c r="A333" s="484"/>
      <c r="B333" s="485"/>
      <c r="C333" s="486"/>
      <c r="D333" s="487"/>
      <c r="E333" s="488"/>
      <c r="F333" s="489"/>
      <c r="G333" s="489"/>
      <c r="H333" s="490"/>
      <c r="I333" s="490"/>
      <c r="J333" s="489"/>
      <c r="K333" s="491"/>
      <c r="L333" s="490"/>
      <c r="M333" s="492"/>
    </row>
    <row r="334" spans="1:13" ht="19.899999999999999" customHeight="1" thickTop="1">
      <c r="A334" s="183"/>
      <c r="B334" s="183"/>
    </row>
    <row r="335" spans="1:13" s="60" customFormat="1" ht="20.100000000000001" customHeight="1">
      <c r="A335" s="56"/>
      <c r="B335" s="56"/>
      <c r="C335" s="101"/>
      <c r="D335" s="56"/>
      <c r="E335" s="52"/>
      <c r="F335" s="56"/>
      <c r="G335" s="56"/>
      <c r="H335" s="53"/>
      <c r="I335" s="53"/>
      <c r="J335" s="56"/>
      <c r="K335" s="56"/>
      <c r="L335" s="53"/>
      <c r="M335" s="56"/>
    </row>
    <row r="336" spans="1:13" s="258" customFormat="1" ht="20.100000000000001" customHeight="1">
      <c r="A336" s="820" t="s">
        <v>1231</v>
      </c>
      <c r="B336" s="820"/>
      <c r="C336" s="820"/>
      <c r="D336" s="820"/>
      <c r="E336" s="820"/>
      <c r="F336" s="820"/>
      <c r="G336" s="254"/>
      <c r="H336" s="255"/>
      <c r="I336" s="255"/>
      <c r="J336" s="256"/>
      <c r="K336" s="255"/>
      <c r="L336" s="255"/>
      <c r="M336" s="257"/>
    </row>
    <row r="337" spans="1:13" s="258" customFormat="1" ht="20.100000000000001" customHeight="1" thickBot="1">
      <c r="A337" s="259"/>
      <c r="B337" s="259"/>
      <c r="C337" s="398"/>
      <c r="D337" s="398"/>
      <c r="E337" s="253"/>
      <c r="F337" s="254"/>
      <c r="G337" s="254"/>
      <c r="H337" s="255"/>
      <c r="I337" s="255"/>
      <c r="J337" s="256"/>
      <c r="K337" s="255"/>
      <c r="L337" s="255"/>
      <c r="M337" s="257"/>
    </row>
    <row r="338" spans="1:13" s="258" customFormat="1" ht="20.100000000000001" customHeight="1" thickTop="1" thickBot="1">
      <c r="A338" s="450" t="s">
        <v>16</v>
      </c>
      <c r="B338" s="709" t="s">
        <v>17</v>
      </c>
      <c r="C338" s="810" t="s">
        <v>18</v>
      </c>
      <c r="D338" s="810"/>
      <c r="E338" s="451"/>
      <c r="F338" s="709" t="s">
        <v>19</v>
      </c>
      <c r="G338" s="709" t="s">
        <v>20</v>
      </c>
      <c r="H338" s="452" t="s">
        <v>21</v>
      </c>
      <c r="I338" s="452" t="s">
        <v>22</v>
      </c>
      <c r="J338" s="516"/>
      <c r="K338" s="452"/>
      <c r="L338" s="452" t="s">
        <v>23</v>
      </c>
      <c r="M338" s="453" t="s">
        <v>32</v>
      </c>
    </row>
    <row r="339" spans="1:13" ht="19.899999999999999" customHeight="1">
      <c r="A339" s="454" t="s">
        <v>1232</v>
      </c>
      <c r="B339" s="455" t="s">
        <v>906</v>
      </c>
      <c r="C339" s="517">
        <v>37010</v>
      </c>
      <c r="D339" s="457"/>
      <c r="E339" s="458"/>
      <c r="F339" s="461" t="s">
        <v>1233</v>
      </c>
      <c r="G339" s="461" t="s">
        <v>846</v>
      </c>
      <c r="H339" s="460">
        <v>2600</v>
      </c>
      <c r="I339" s="460">
        <f>IF(ROUND(H339*1.1,0)=0,"",ROUND(H339*1.1,0))</f>
        <v>2860</v>
      </c>
      <c r="J339" s="461"/>
      <c r="K339" s="462">
        <f>IF(ROUND(H339*0.9,0)=0,"",ROUND(H339*0.9,0))</f>
        <v>2340</v>
      </c>
      <c r="L339" s="460">
        <f>IFERROR(ROUND(K339*1.1,0),"")</f>
        <v>2574</v>
      </c>
      <c r="M339" s="518"/>
    </row>
    <row r="340" spans="1:13" ht="19.899999999999999" customHeight="1">
      <c r="A340" s="464" t="s">
        <v>1234</v>
      </c>
      <c r="B340" s="465" t="s">
        <v>967</v>
      </c>
      <c r="C340" s="475">
        <v>37020</v>
      </c>
      <c r="D340" s="467"/>
      <c r="E340" s="468"/>
      <c r="F340" s="471" t="s">
        <v>1235</v>
      </c>
      <c r="G340" s="471" t="s">
        <v>859</v>
      </c>
      <c r="H340" s="470">
        <v>2700</v>
      </c>
      <c r="I340" s="470">
        <f>IF(ROUND(H340*1.1,0)=0,"",ROUND(H340*1.1,0))</f>
        <v>2970</v>
      </c>
      <c r="J340" s="471"/>
      <c r="K340" s="472">
        <f>IF(ROUND(H340*0.9,0)=0,"",ROUND(H340*0.9,0))</f>
        <v>2430</v>
      </c>
      <c r="L340" s="470">
        <f>IFERROR(ROUND(K340*1.1,0),"")</f>
        <v>2673</v>
      </c>
      <c r="M340" s="476"/>
    </row>
    <row r="341" spans="1:13" ht="19.899999999999999" customHeight="1">
      <c r="A341" s="464" t="s">
        <v>1236</v>
      </c>
      <c r="B341" s="465" t="s">
        <v>1082</v>
      </c>
      <c r="C341" s="475">
        <v>37030</v>
      </c>
      <c r="D341" s="467"/>
      <c r="E341" s="468"/>
      <c r="F341" s="471" t="s">
        <v>1237</v>
      </c>
      <c r="G341" s="471" t="s">
        <v>1238</v>
      </c>
      <c r="H341" s="470">
        <v>4000</v>
      </c>
      <c r="I341" s="470">
        <f>IF(ROUND(H341*1.1,0)=0,"",ROUND(H341*1.1,0))</f>
        <v>4400</v>
      </c>
      <c r="J341" s="471"/>
      <c r="K341" s="472">
        <f>IF(ROUND(H341*0.9,0)=0,"",ROUND(H341*0.9,0))</f>
        <v>3600</v>
      </c>
      <c r="L341" s="470">
        <f>IFERROR(ROUND(K341*1.1,0),"")</f>
        <v>3960</v>
      </c>
      <c r="M341" s="476"/>
    </row>
    <row r="342" spans="1:13" ht="19.899999999999999" customHeight="1" thickBot="1">
      <c r="A342" s="484"/>
      <c r="B342" s="485"/>
      <c r="C342" s="486"/>
      <c r="D342" s="487"/>
      <c r="E342" s="488"/>
      <c r="F342" s="489"/>
      <c r="G342" s="489"/>
      <c r="H342" s="490"/>
      <c r="I342" s="490"/>
      <c r="J342" s="489"/>
      <c r="K342" s="491"/>
      <c r="L342" s="490"/>
      <c r="M342" s="492"/>
    </row>
    <row r="343" spans="1:13" ht="19.899999999999999" customHeight="1" thickTop="1">
      <c r="A343" s="183"/>
      <c r="B343" s="183"/>
    </row>
  </sheetData>
  <mergeCells count="48">
    <mergeCell ref="C338:D338"/>
    <mergeCell ref="A256:D256"/>
    <mergeCell ref="C258:D258"/>
    <mergeCell ref="A290:D290"/>
    <mergeCell ref="C292:D292"/>
    <mergeCell ref="A304:D304"/>
    <mergeCell ref="C306:D306"/>
    <mergeCell ref="A318:D318"/>
    <mergeCell ref="C320:D320"/>
    <mergeCell ref="A328:D328"/>
    <mergeCell ref="C330:D330"/>
    <mergeCell ref="A336:F336"/>
    <mergeCell ref="C226:D226"/>
    <mergeCell ref="A180:D180"/>
    <mergeCell ref="C182:D182"/>
    <mergeCell ref="A193:F193"/>
    <mergeCell ref="A195:D195"/>
    <mergeCell ref="C197:D197"/>
    <mergeCell ref="A204:D204"/>
    <mergeCell ref="C206:D206"/>
    <mergeCell ref="A214:D214"/>
    <mergeCell ref="C216:D216"/>
    <mergeCell ref="A222:F222"/>
    <mergeCell ref="A224:D224"/>
    <mergeCell ref="C169:D169"/>
    <mergeCell ref="A99:F99"/>
    <mergeCell ref="A101:D101"/>
    <mergeCell ref="C103:D103"/>
    <mergeCell ref="A115:D115"/>
    <mergeCell ref="C117:D117"/>
    <mergeCell ref="A130:D130"/>
    <mergeCell ref="C132:D132"/>
    <mergeCell ref="A152:F152"/>
    <mergeCell ref="A154:D154"/>
    <mergeCell ref="C156:D156"/>
    <mergeCell ref="A167:D167"/>
    <mergeCell ref="C79:D79"/>
    <mergeCell ref="A2:M2"/>
    <mergeCell ref="A4:L4"/>
    <mergeCell ref="A5:L5"/>
    <mergeCell ref="A25:D25"/>
    <mergeCell ref="C27:D27"/>
    <mergeCell ref="A44:F44"/>
    <mergeCell ref="A46:D46"/>
    <mergeCell ref="C48:D48"/>
    <mergeCell ref="A52:D52"/>
    <mergeCell ref="C54:D54"/>
    <mergeCell ref="A77:D77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13" manualBreakCount="13">
    <brk id="30" max="12" man="1"/>
    <brk id="42" max="12" man="1"/>
    <brk id="69" max="12" man="1"/>
    <brk id="97" max="12" man="1"/>
    <brk id="123" max="12" man="1"/>
    <brk id="150" max="12" man="1"/>
    <brk id="178" max="12" man="1"/>
    <brk id="202" max="12" man="1"/>
    <brk id="220" max="12" man="1"/>
    <brk id="246" max="12" man="1"/>
    <brk id="272" max="12" man="1"/>
    <brk id="301" max="12" man="1"/>
    <brk id="32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"/>
  <sheetViews>
    <sheetView zoomScaleNormal="100" workbookViewId="0"/>
  </sheetViews>
  <sheetFormatPr defaultColWidth="9.125" defaultRowHeight="19.899999999999999" customHeight="1"/>
  <cols>
    <col min="1" max="1" width="27.625" style="185" customWidth="1"/>
    <col min="2" max="2" width="9.625" style="185" customWidth="1"/>
    <col min="3" max="3" width="7.125" style="184" customWidth="1"/>
    <col min="4" max="4" width="2.125" style="185" customWidth="1"/>
    <col min="5" max="5" width="7.625" style="186" customWidth="1"/>
    <col min="6" max="6" width="43.625" style="185" customWidth="1"/>
    <col min="7" max="7" width="11.625" style="185" customWidth="1"/>
    <col min="8" max="8" width="8.625" style="187" hidden="1" customWidth="1"/>
    <col min="9" max="9" width="8.625" style="187" customWidth="1"/>
    <col min="10" max="10" width="2.125" style="185" customWidth="1"/>
    <col min="11" max="11" width="8.625" style="188" hidden="1" customWidth="1"/>
    <col min="12" max="12" width="8.625" style="187" hidden="1" customWidth="1"/>
    <col min="13" max="13" width="15.625" style="185" customWidth="1"/>
    <col min="14" max="16384" width="9.125" style="76"/>
  </cols>
  <sheetData>
    <row r="1" spans="1:13" s="60" customFormat="1" ht="20.100000000000001" customHeight="1">
      <c r="A1" s="56"/>
      <c r="B1" s="56"/>
      <c r="C1" s="101"/>
      <c r="D1" s="56"/>
      <c r="E1" s="52"/>
      <c r="F1" s="56"/>
      <c r="G1" s="56"/>
      <c r="H1" s="53"/>
      <c r="I1" s="53"/>
      <c r="J1" s="56"/>
      <c r="K1" s="56"/>
      <c r="L1" s="53"/>
      <c r="M1" s="56"/>
    </row>
    <row r="2" spans="1:13" s="572" customFormat="1" ht="30" customHeight="1">
      <c r="A2" s="821" t="s">
        <v>1239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</row>
    <row r="3" spans="1:13" s="258" customFormat="1" ht="13.5" customHeight="1">
      <c r="A3" s="325"/>
      <c r="B3" s="325"/>
      <c r="C3" s="326"/>
      <c r="D3" s="327"/>
      <c r="E3" s="325"/>
      <c r="F3" s="325"/>
      <c r="G3" s="325"/>
      <c r="H3" s="328"/>
      <c r="I3" s="328"/>
      <c r="J3" s="328"/>
      <c r="K3" s="328"/>
      <c r="L3" s="328"/>
      <c r="M3" s="325"/>
    </row>
    <row r="4" spans="1:13" s="330" customFormat="1" ht="20.100000000000001" customHeight="1">
      <c r="A4" s="775" t="s">
        <v>2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329"/>
    </row>
    <row r="5" spans="1:13" s="330" customFormat="1" ht="20.100000000000001" customHeight="1">
      <c r="A5" s="775" t="s">
        <v>3</v>
      </c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329"/>
    </row>
    <row r="6" spans="1:13" s="330" customFormat="1" ht="9.75" customHeight="1">
      <c r="A6" s="329"/>
      <c r="B6" s="329"/>
      <c r="C6" s="331"/>
      <c r="D6" s="329"/>
      <c r="E6" s="332"/>
      <c r="F6" s="329"/>
      <c r="G6" s="329"/>
      <c r="H6" s="333"/>
      <c r="I6" s="333"/>
      <c r="J6" s="334"/>
      <c r="K6" s="333"/>
      <c r="L6" s="333"/>
      <c r="M6" s="329"/>
    </row>
    <row r="7" spans="1:13" s="330" customFormat="1" ht="20.100000000000001" customHeight="1">
      <c r="A7" s="335"/>
      <c r="B7" s="336" t="s">
        <v>4</v>
      </c>
      <c r="C7" s="337"/>
      <c r="D7" s="331"/>
      <c r="E7" s="332"/>
      <c r="F7" s="337"/>
      <c r="G7" s="335"/>
      <c r="H7" s="338"/>
      <c r="I7" s="338"/>
      <c r="J7" s="339"/>
      <c r="K7" s="338"/>
      <c r="L7" s="338"/>
      <c r="M7" s="340"/>
    </row>
    <row r="8" spans="1:13" s="330" customFormat="1" ht="20.100000000000001" customHeight="1">
      <c r="B8" s="337" t="s">
        <v>5</v>
      </c>
      <c r="C8" s="337"/>
      <c r="D8" s="329"/>
      <c r="E8" s="332"/>
      <c r="H8" s="341"/>
      <c r="I8" s="341"/>
      <c r="J8" s="334"/>
      <c r="K8" s="341"/>
      <c r="L8" s="341"/>
      <c r="M8" s="194"/>
    </row>
    <row r="9" spans="1:13" s="330" customFormat="1" ht="20.100000000000001" customHeight="1">
      <c r="B9" s="337" t="s">
        <v>6</v>
      </c>
      <c r="C9" s="337"/>
      <c r="D9" s="329"/>
      <c r="E9" s="332"/>
      <c r="H9" s="341"/>
      <c r="I9" s="341"/>
      <c r="J9" s="334"/>
      <c r="K9" s="341"/>
      <c r="L9" s="341"/>
      <c r="M9" s="194"/>
    </row>
    <row r="10" spans="1:13" s="330" customFormat="1" ht="6.75" customHeight="1">
      <c r="A10" s="335"/>
      <c r="C10" s="337"/>
      <c r="D10" s="331"/>
      <c r="E10" s="332"/>
      <c r="F10" s="337"/>
      <c r="G10" s="335"/>
      <c r="H10" s="338"/>
      <c r="I10" s="338"/>
      <c r="J10" s="339"/>
      <c r="K10" s="338"/>
      <c r="L10" s="338"/>
      <c r="M10" s="340"/>
    </row>
    <row r="11" spans="1:13" s="330" customFormat="1" ht="20.100000000000001" customHeight="1">
      <c r="A11" s="335"/>
      <c r="B11" s="335"/>
      <c r="C11" s="342" t="s">
        <v>7</v>
      </c>
      <c r="D11" s="343"/>
      <c r="E11" s="344"/>
      <c r="G11" s="335"/>
      <c r="H11" s="338"/>
      <c r="I11" s="338"/>
      <c r="J11" s="339"/>
      <c r="K11" s="338"/>
      <c r="L11" s="338"/>
      <c r="M11" s="340"/>
    </row>
    <row r="12" spans="1:13" s="345" customFormat="1" ht="20.100000000000001" customHeight="1">
      <c r="C12" s="342" t="s">
        <v>8</v>
      </c>
      <c r="D12" s="346"/>
      <c r="E12" s="347"/>
      <c r="H12" s="348"/>
      <c r="I12" s="348"/>
      <c r="J12" s="349"/>
      <c r="K12" s="348"/>
      <c r="L12" s="348"/>
      <c r="M12" s="350"/>
    </row>
    <row r="13" spans="1:13" s="345" customFormat="1" ht="8.25" customHeight="1">
      <c r="C13" s="342"/>
      <c r="D13" s="346"/>
      <c r="E13" s="347"/>
      <c r="H13" s="348"/>
      <c r="I13" s="348"/>
      <c r="J13" s="349"/>
      <c r="K13" s="348"/>
      <c r="L13" s="348"/>
      <c r="M13" s="350"/>
    </row>
    <row r="14" spans="1:13" s="345" customFormat="1" ht="9.75" customHeight="1">
      <c r="C14" s="351"/>
      <c r="D14" s="346"/>
      <c r="E14" s="347"/>
      <c r="F14" s="342"/>
      <c r="H14" s="348"/>
      <c r="I14" s="348"/>
      <c r="J14" s="349"/>
      <c r="K14" s="348"/>
      <c r="L14" s="348"/>
      <c r="M14" s="350"/>
    </row>
    <row r="15" spans="1:13" s="345" customFormat="1" ht="20.100000000000001" customHeight="1">
      <c r="B15" s="351" t="s">
        <v>382</v>
      </c>
      <c r="C15" s="351"/>
      <c r="D15" s="346"/>
      <c r="E15" s="347"/>
      <c r="F15" s="342"/>
      <c r="H15" s="348"/>
      <c r="I15" s="348"/>
      <c r="J15" s="349"/>
      <c r="K15" s="348"/>
      <c r="L15" s="348"/>
      <c r="M15" s="350"/>
    </row>
    <row r="16" spans="1:13" s="345" customFormat="1" ht="20.100000000000001" customHeight="1">
      <c r="B16" s="351" t="s">
        <v>10</v>
      </c>
      <c r="C16" s="351"/>
      <c r="D16" s="346"/>
      <c r="E16" s="347"/>
      <c r="F16" s="342"/>
      <c r="H16" s="348"/>
      <c r="I16" s="348"/>
      <c r="J16" s="349"/>
      <c r="K16" s="348"/>
      <c r="L16" s="348"/>
      <c r="M16" s="350"/>
    </row>
    <row r="17" spans="1:13" s="345" customFormat="1" ht="8.25" customHeight="1">
      <c r="B17" s="351"/>
      <c r="C17" s="351"/>
      <c r="D17" s="346"/>
      <c r="E17" s="347"/>
      <c r="F17" s="342"/>
      <c r="H17" s="348"/>
      <c r="I17" s="348"/>
      <c r="J17" s="349"/>
      <c r="K17" s="348"/>
      <c r="L17" s="348"/>
      <c r="M17" s="350"/>
    </row>
    <row r="18" spans="1:13" s="345" customFormat="1" ht="20.100000000000001" customHeight="1">
      <c r="B18" s="351" t="s">
        <v>11</v>
      </c>
      <c r="C18" s="351"/>
      <c r="D18" s="346"/>
      <c r="E18" s="347"/>
      <c r="F18" s="342"/>
      <c r="H18" s="348"/>
      <c r="I18" s="348"/>
      <c r="J18" s="349"/>
      <c r="K18" s="348"/>
      <c r="L18" s="348"/>
    </row>
    <row r="19" spans="1:13" s="345" customFormat="1" ht="8.25" customHeight="1">
      <c r="B19" s="351"/>
      <c r="C19" s="351"/>
      <c r="D19" s="346"/>
      <c r="E19" s="347"/>
      <c r="F19" s="342"/>
      <c r="H19" s="348"/>
      <c r="I19" s="348"/>
      <c r="J19" s="349"/>
      <c r="K19" s="348"/>
      <c r="L19" s="348"/>
      <c r="M19" s="350"/>
    </row>
    <row r="20" spans="1:13" s="345" customFormat="1" ht="19.5" customHeight="1">
      <c r="B20" s="352" t="s">
        <v>12</v>
      </c>
      <c r="C20" s="351"/>
      <c r="D20" s="353"/>
      <c r="E20" s="347"/>
      <c r="F20" s="342"/>
      <c r="H20" s="348"/>
      <c r="I20" s="348"/>
      <c r="J20" s="349"/>
      <c r="K20" s="348"/>
      <c r="L20" s="348"/>
    </row>
    <row r="21" spans="1:13" s="345" customFormat="1" ht="19.5" customHeight="1">
      <c r="B21" s="352" t="s">
        <v>383</v>
      </c>
      <c r="C21" s="351"/>
      <c r="D21" s="353"/>
      <c r="E21" s="347"/>
      <c r="F21" s="342"/>
      <c r="H21" s="348"/>
      <c r="I21" s="348"/>
      <c r="J21" s="349"/>
      <c r="K21" s="348"/>
      <c r="L21" s="348"/>
    </row>
    <row r="22" spans="1:13" s="345" customFormat="1" ht="11.25" customHeight="1">
      <c r="C22" s="351"/>
      <c r="D22" s="353"/>
      <c r="E22" s="347"/>
      <c r="F22" s="342"/>
      <c r="H22" s="348"/>
      <c r="I22" s="348"/>
      <c r="J22" s="349"/>
      <c r="K22" s="348"/>
      <c r="L22" s="348"/>
    </row>
    <row r="23" spans="1:13" s="129" customFormat="1" ht="10.5" customHeight="1">
      <c r="A23" s="439"/>
      <c r="B23" s="439"/>
      <c r="C23" s="440"/>
      <c r="D23" s="439"/>
      <c r="E23" s="441"/>
      <c r="F23" s="439"/>
      <c r="G23" s="439"/>
      <c r="H23" s="133"/>
      <c r="I23" s="133"/>
      <c r="J23" s="442"/>
      <c r="K23" s="133"/>
      <c r="L23" s="133"/>
      <c r="M23" s="439"/>
    </row>
    <row r="24" spans="1:13" s="345" customFormat="1" ht="24" customHeight="1">
      <c r="A24" s="573" t="s">
        <v>1763</v>
      </c>
      <c r="C24" s="351"/>
      <c r="D24" s="353"/>
      <c r="E24" s="347"/>
      <c r="F24" s="342"/>
      <c r="H24" s="348"/>
      <c r="I24" s="348"/>
      <c r="J24" s="349"/>
      <c r="K24" s="348"/>
      <c r="L24" s="348"/>
    </row>
    <row r="25" spans="1:13" s="345" customFormat="1" ht="11.25" customHeight="1">
      <c r="C25" s="351"/>
      <c r="D25" s="353"/>
      <c r="E25" s="347"/>
      <c r="F25" s="342"/>
      <c r="H25" s="348"/>
      <c r="I25" s="348"/>
      <c r="J25" s="349"/>
      <c r="K25" s="348"/>
      <c r="L25" s="348"/>
    </row>
    <row r="26" spans="1:13" s="345" customFormat="1" ht="20.100000000000001" customHeight="1">
      <c r="A26" s="354"/>
      <c r="B26" s="354"/>
      <c r="C26" s="355"/>
      <c r="D26" s="346"/>
      <c r="E26" s="347"/>
      <c r="F26" s="356"/>
      <c r="G26" s="354"/>
      <c r="H26" s="357"/>
      <c r="I26" s="357"/>
      <c r="J26" s="349"/>
      <c r="K26" s="357"/>
      <c r="L26" s="357"/>
      <c r="M26" s="358"/>
    </row>
    <row r="27" spans="1:13" s="277" customFormat="1" ht="20.100000000000001" customHeight="1">
      <c r="A27" s="824" t="s">
        <v>2177</v>
      </c>
      <c r="B27" s="825"/>
      <c r="C27" s="825"/>
      <c r="D27" s="826"/>
      <c r="E27" s="253"/>
      <c r="F27" s="254"/>
      <c r="G27" s="254"/>
      <c r="H27" s="255"/>
      <c r="I27" s="255"/>
      <c r="J27" s="256"/>
      <c r="K27" s="255"/>
      <c r="L27" s="255"/>
      <c r="M27" s="574">
        <v>45777</v>
      </c>
    </row>
    <row r="28" spans="1:13" s="277" customFormat="1" ht="20.100000000000001" customHeight="1" thickBot="1">
      <c r="A28" s="259"/>
      <c r="B28" s="259"/>
      <c r="C28" s="398"/>
      <c r="D28" s="398"/>
      <c r="E28" s="253"/>
      <c r="F28" s="254"/>
      <c r="G28" s="254"/>
      <c r="H28" s="255"/>
      <c r="I28" s="210" t="s">
        <v>385</v>
      </c>
      <c r="J28" s="256"/>
      <c r="K28" s="255"/>
      <c r="L28" s="255"/>
      <c r="M28" s="254"/>
    </row>
    <row r="29" spans="1:13" s="258" customFormat="1" ht="20.100000000000001" customHeight="1" thickTop="1" thickBot="1">
      <c r="A29" s="575" t="s">
        <v>1767</v>
      </c>
      <c r="B29" s="724" t="s">
        <v>1768</v>
      </c>
      <c r="C29" s="823" t="s">
        <v>18</v>
      </c>
      <c r="D29" s="823"/>
      <c r="E29" s="576"/>
      <c r="F29" s="724" t="s">
        <v>1769</v>
      </c>
      <c r="G29" s="724" t="s">
        <v>1770</v>
      </c>
      <c r="H29" s="577" t="s">
        <v>21</v>
      </c>
      <c r="I29" s="577" t="s">
        <v>22</v>
      </c>
      <c r="J29" s="578"/>
      <c r="K29" s="577"/>
      <c r="L29" s="577" t="s">
        <v>23</v>
      </c>
      <c r="M29" s="579" t="s">
        <v>1771</v>
      </c>
    </row>
    <row r="30" spans="1:13" ht="19.899999999999999" customHeight="1">
      <c r="A30" s="580" t="s">
        <v>2178</v>
      </c>
      <c r="B30" s="581" t="s">
        <v>254</v>
      </c>
      <c r="C30" s="582">
        <v>40010</v>
      </c>
      <c r="D30" s="583"/>
      <c r="E30" s="584"/>
      <c r="F30" s="585" t="s">
        <v>1023</v>
      </c>
      <c r="G30" s="585" t="s">
        <v>1024</v>
      </c>
      <c r="H30" s="586">
        <v>1000</v>
      </c>
      <c r="I30" s="586">
        <f>IF(ROUND(H30*1.1,0)=0,"",ROUND(H30*1.1,0))</f>
        <v>1100</v>
      </c>
      <c r="J30" s="585"/>
      <c r="K30" s="587">
        <f>IF(ROUND(H30*0.9,0)=0,"",ROUND(H30*0.9,0))</f>
        <v>900</v>
      </c>
      <c r="L30" s="586">
        <f>IFERROR(ROUND(K30*1.1,0),"")</f>
        <v>990</v>
      </c>
      <c r="M30" s="588"/>
    </row>
    <row r="31" spans="1:13" ht="19.899999999999999" customHeight="1" thickBot="1">
      <c r="A31" s="589"/>
      <c r="B31" s="590"/>
      <c r="C31" s="591"/>
      <c r="D31" s="592"/>
      <c r="E31" s="593"/>
      <c r="F31" s="594"/>
      <c r="G31" s="594"/>
      <c r="H31" s="595"/>
      <c r="I31" s="595"/>
      <c r="J31" s="594"/>
      <c r="K31" s="596"/>
      <c r="L31" s="595"/>
      <c r="M31" s="597"/>
    </row>
    <row r="32" spans="1:13" ht="19.899999999999999" customHeight="1" thickTop="1">
      <c r="A32" s="183"/>
      <c r="B32" s="183"/>
    </row>
    <row r="33" spans="1:13" s="60" customFormat="1" ht="12" customHeight="1">
      <c r="A33" s="56"/>
      <c r="B33" s="56"/>
      <c r="C33" s="101"/>
      <c r="D33" s="56"/>
      <c r="E33" s="52"/>
      <c r="F33" s="56"/>
      <c r="G33" s="56"/>
      <c r="H33" s="53"/>
      <c r="I33" s="53"/>
      <c r="J33" s="56"/>
      <c r="K33" s="56"/>
      <c r="L33" s="53"/>
      <c r="M33" s="56"/>
    </row>
    <row r="34" spans="1:13" s="258" customFormat="1" ht="20.100000000000001" customHeight="1">
      <c r="A34" s="828" t="s">
        <v>1240</v>
      </c>
      <c r="B34" s="828"/>
      <c r="C34" s="828"/>
      <c r="D34" s="828"/>
      <c r="E34" s="598"/>
      <c r="F34" s="599"/>
      <c r="G34" s="599"/>
      <c r="H34" s="600"/>
      <c r="I34" s="600"/>
      <c r="J34" s="601"/>
      <c r="K34" s="600"/>
      <c r="L34" s="448"/>
      <c r="M34" s="257"/>
    </row>
    <row r="35" spans="1:13" s="129" customFormat="1" ht="20.100000000000001" customHeight="1" thickBot="1">
      <c r="A35" s="602"/>
      <c r="B35" s="602"/>
      <c r="C35" s="603"/>
      <c r="D35" s="604"/>
      <c r="E35" s="208"/>
      <c r="F35" s="132"/>
      <c r="G35" s="132"/>
      <c r="H35" s="133"/>
      <c r="I35" s="605"/>
      <c r="J35" s="248"/>
      <c r="K35" s="209"/>
      <c r="L35" s="209"/>
      <c r="M35" s="132"/>
    </row>
    <row r="36" spans="1:13" s="258" customFormat="1" ht="20.100000000000001" customHeight="1" thickTop="1" thickBot="1">
      <c r="A36" s="575" t="s">
        <v>1767</v>
      </c>
      <c r="B36" s="724" t="s">
        <v>1768</v>
      </c>
      <c r="C36" s="823" t="s">
        <v>18</v>
      </c>
      <c r="D36" s="823"/>
      <c r="E36" s="576"/>
      <c r="F36" s="724" t="s">
        <v>1769</v>
      </c>
      <c r="G36" s="724" t="s">
        <v>1770</v>
      </c>
      <c r="H36" s="577" t="s">
        <v>21</v>
      </c>
      <c r="I36" s="577" t="s">
        <v>22</v>
      </c>
      <c r="J36" s="578"/>
      <c r="K36" s="577"/>
      <c r="L36" s="577" t="s">
        <v>23</v>
      </c>
      <c r="M36" s="579" t="s">
        <v>1771</v>
      </c>
    </row>
    <row r="37" spans="1:13" ht="19.899999999999999" customHeight="1">
      <c r="A37" s="580" t="s">
        <v>1241</v>
      </c>
      <c r="B37" s="581" t="s">
        <v>1242</v>
      </c>
      <c r="C37" s="582">
        <v>40020</v>
      </c>
      <c r="D37" s="583"/>
      <c r="E37" s="584"/>
      <c r="F37" s="585" t="s">
        <v>1243</v>
      </c>
      <c r="G37" s="585" t="s">
        <v>79</v>
      </c>
      <c r="H37" s="586">
        <v>1500</v>
      </c>
      <c r="I37" s="586">
        <f t="shared" ref="I37:I55" si="0">IF(ROUND(H37*1.1,0)=0,"",ROUND(H37*1.1,0))</f>
        <v>1650</v>
      </c>
      <c r="J37" s="585"/>
      <c r="K37" s="587">
        <f t="shared" ref="K37:K55" si="1">IF(ROUND(H37*0.9,0)=0,"",ROUND(H37*0.9,0))</f>
        <v>1350</v>
      </c>
      <c r="L37" s="586">
        <f t="shared" ref="L37:L55" si="2">IFERROR(ROUND(K37*1.1,0),"")</f>
        <v>1485</v>
      </c>
      <c r="M37" s="588"/>
    </row>
    <row r="38" spans="1:13" ht="19.899999999999999" customHeight="1">
      <c r="A38" s="606" t="s">
        <v>1244</v>
      </c>
      <c r="B38" s="607" t="s">
        <v>1245</v>
      </c>
      <c r="C38" s="608">
        <v>40030</v>
      </c>
      <c r="D38" s="609"/>
      <c r="E38" s="610"/>
      <c r="F38" s="611"/>
      <c r="G38" s="611"/>
      <c r="H38" s="612"/>
      <c r="I38" s="612" t="str">
        <f t="shared" si="0"/>
        <v/>
      </c>
      <c r="J38" s="611"/>
      <c r="K38" s="613" t="str">
        <f t="shared" si="1"/>
        <v/>
      </c>
      <c r="L38" s="612" t="str">
        <f t="shared" si="2"/>
        <v/>
      </c>
      <c r="M38" s="614"/>
    </row>
    <row r="39" spans="1:13" ht="19.899999999999999" customHeight="1">
      <c r="A39" s="606" t="s">
        <v>1246</v>
      </c>
      <c r="B39" s="607" t="s">
        <v>170</v>
      </c>
      <c r="C39" s="608"/>
      <c r="D39" s="609"/>
      <c r="E39" s="610"/>
      <c r="F39" s="611"/>
      <c r="G39" s="611"/>
      <c r="H39" s="612"/>
      <c r="I39" s="612" t="str">
        <f t="shared" si="0"/>
        <v/>
      </c>
      <c r="J39" s="611"/>
      <c r="K39" s="613" t="str">
        <f t="shared" si="1"/>
        <v/>
      </c>
      <c r="L39" s="612" t="str">
        <f t="shared" si="2"/>
        <v/>
      </c>
      <c r="M39" s="614"/>
    </row>
    <row r="40" spans="1:13" ht="19.899999999999999" customHeight="1">
      <c r="A40" s="606" t="s">
        <v>1247</v>
      </c>
      <c r="B40" s="607" t="s">
        <v>1248</v>
      </c>
      <c r="C40" s="608">
        <v>40040</v>
      </c>
      <c r="D40" s="609"/>
      <c r="E40" s="610"/>
      <c r="F40" s="611"/>
      <c r="G40" s="611"/>
      <c r="H40" s="612"/>
      <c r="I40" s="612" t="str">
        <f t="shared" si="0"/>
        <v/>
      </c>
      <c r="J40" s="611"/>
      <c r="K40" s="613" t="str">
        <f t="shared" si="1"/>
        <v/>
      </c>
      <c r="L40" s="612" t="str">
        <f t="shared" si="2"/>
        <v/>
      </c>
      <c r="M40" s="614"/>
    </row>
    <row r="41" spans="1:13" ht="19.899999999999999" customHeight="1">
      <c r="A41" s="606" t="s">
        <v>1249</v>
      </c>
      <c r="B41" s="607" t="s">
        <v>1250</v>
      </c>
      <c r="C41" s="608">
        <v>40050</v>
      </c>
      <c r="D41" s="609"/>
      <c r="E41" s="610"/>
      <c r="F41" s="611"/>
      <c r="G41" s="611"/>
      <c r="H41" s="612"/>
      <c r="I41" s="612" t="str">
        <f t="shared" si="0"/>
        <v/>
      </c>
      <c r="J41" s="611"/>
      <c r="K41" s="613" t="str">
        <f t="shared" si="1"/>
        <v/>
      </c>
      <c r="L41" s="612" t="str">
        <f t="shared" si="2"/>
        <v/>
      </c>
      <c r="M41" s="614"/>
    </row>
    <row r="42" spans="1:13" ht="19.899999999999999" customHeight="1">
      <c r="A42" s="606" t="s">
        <v>1251</v>
      </c>
      <c r="B42" s="607" t="s">
        <v>1248</v>
      </c>
      <c r="C42" s="608">
        <v>40040</v>
      </c>
      <c r="D42" s="609"/>
      <c r="E42" s="610"/>
      <c r="F42" s="611"/>
      <c r="G42" s="611"/>
      <c r="H42" s="612"/>
      <c r="I42" s="612" t="str">
        <f t="shared" si="0"/>
        <v/>
      </c>
      <c r="J42" s="611"/>
      <c r="K42" s="613" t="str">
        <f t="shared" si="1"/>
        <v/>
      </c>
      <c r="L42" s="612" t="str">
        <f t="shared" si="2"/>
        <v/>
      </c>
      <c r="M42" s="614"/>
    </row>
    <row r="43" spans="1:13" ht="19.899999999999999" customHeight="1">
      <c r="A43" s="606" t="s">
        <v>1252</v>
      </c>
      <c r="B43" s="607" t="s">
        <v>1248</v>
      </c>
      <c r="C43" s="608">
        <v>40050</v>
      </c>
      <c r="D43" s="609"/>
      <c r="E43" s="610"/>
      <c r="F43" s="611"/>
      <c r="G43" s="611"/>
      <c r="H43" s="612"/>
      <c r="I43" s="612" t="str">
        <f t="shared" si="0"/>
        <v/>
      </c>
      <c r="J43" s="611"/>
      <c r="K43" s="613" t="str">
        <f t="shared" si="1"/>
        <v/>
      </c>
      <c r="L43" s="612" t="str">
        <f t="shared" si="2"/>
        <v/>
      </c>
      <c r="M43" s="614"/>
    </row>
    <row r="44" spans="1:13" ht="19.899999999999999" customHeight="1">
      <c r="A44" s="606" t="s">
        <v>1253</v>
      </c>
      <c r="B44" s="607" t="s">
        <v>802</v>
      </c>
      <c r="C44" s="608">
        <v>40040</v>
      </c>
      <c r="D44" s="609"/>
      <c r="E44" s="610"/>
      <c r="F44" s="611"/>
      <c r="G44" s="611"/>
      <c r="H44" s="612"/>
      <c r="I44" s="612" t="str">
        <f t="shared" si="0"/>
        <v/>
      </c>
      <c r="J44" s="611"/>
      <c r="K44" s="613" t="str">
        <f t="shared" si="1"/>
        <v/>
      </c>
      <c r="L44" s="612" t="str">
        <f t="shared" si="2"/>
        <v/>
      </c>
      <c r="M44" s="614"/>
    </row>
    <row r="45" spans="1:13" ht="19.899999999999999" customHeight="1">
      <c r="A45" s="606" t="s">
        <v>1254</v>
      </c>
      <c r="B45" s="607" t="s">
        <v>1255</v>
      </c>
      <c r="C45" s="615">
        <v>10120</v>
      </c>
      <c r="D45" s="609"/>
      <c r="E45" s="610"/>
      <c r="F45" s="611" t="s">
        <v>35</v>
      </c>
      <c r="G45" s="611" t="s">
        <v>36</v>
      </c>
      <c r="H45" s="612">
        <v>2900</v>
      </c>
      <c r="I45" s="612">
        <f t="shared" si="0"/>
        <v>3190</v>
      </c>
      <c r="J45" s="611"/>
      <c r="K45" s="613">
        <f t="shared" si="1"/>
        <v>2610</v>
      </c>
      <c r="L45" s="612">
        <f t="shared" si="2"/>
        <v>2871</v>
      </c>
      <c r="M45" s="614"/>
    </row>
    <row r="46" spans="1:13" ht="19.899999999999999" customHeight="1">
      <c r="A46" s="606" t="s">
        <v>1256</v>
      </c>
      <c r="B46" s="607" t="s">
        <v>34</v>
      </c>
      <c r="C46" s="615">
        <v>10120</v>
      </c>
      <c r="D46" s="609"/>
      <c r="E46" s="610"/>
      <c r="F46" s="611" t="s">
        <v>35</v>
      </c>
      <c r="G46" s="611" t="s">
        <v>36</v>
      </c>
      <c r="H46" s="612">
        <v>2900</v>
      </c>
      <c r="I46" s="612">
        <f t="shared" si="0"/>
        <v>3190</v>
      </c>
      <c r="J46" s="611"/>
      <c r="K46" s="613">
        <f t="shared" si="1"/>
        <v>2610</v>
      </c>
      <c r="L46" s="612">
        <f t="shared" si="2"/>
        <v>2871</v>
      </c>
      <c r="M46" s="614"/>
    </row>
    <row r="47" spans="1:13" ht="19.899999999999999" customHeight="1">
      <c r="A47" s="606" t="s">
        <v>1257</v>
      </c>
      <c r="B47" s="607" t="s">
        <v>45</v>
      </c>
      <c r="C47" s="608">
        <v>40150</v>
      </c>
      <c r="D47" s="609"/>
      <c r="E47" s="610"/>
      <c r="F47" s="611" t="s">
        <v>1776</v>
      </c>
      <c r="G47" s="611"/>
      <c r="H47" s="612"/>
      <c r="I47" s="612" t="str">
        <f t="shared" si="0"/>
        <v/>
      </c>
      <c r="J47" s="611"/>
      <c r="K47" s="613" t="str">
        <f t="shared" si="1"/>
        <v/>
      </c>
      <c r="L47" s="612" t="str">
        <f t="shared" si="2"/>
        <v/>
      </c>
      <c r="M47" s="614"/>
    </row>
    <row r="48" spans="1:13" ht="19.899999999999999" customHeight="1">
      <c r="A48" s="606" t="s">
        <v>1258</v>
      </c>
      <c r="B48" s="607" t="s">
        <v>1259</v>
      </c>
      <c r="C48" s="608">
        <v>40160</v>
      </c>
      <c r="D48" s="609"/>
      <c r="E48" s="610"/>
      <c r="F48" s="611" t="s">
        <v>1776</v>
      </c>
      <c r="G48" s="611"/>
      <c r="H48" s="612"/>
      <c r="I48" s="612" t="str">
        <f t="shared" si="0"/>
        <v/>
      </c>
      <c r="J48" s="611"/>
      <c r="K48" s="613" t="str">
        <f t="shared" si="1"/>
        <v/>
      </c>
      <c r="L48" s="612" t="str">
        <f t="shared" si="2"/>
        <v/>
      </c>
      <c r="M48" s="614"/>
    </row>
    <row r="49" spans="1:13" ht="19.899999999999999" customHeight="1">
      <c r="A49" s="606" t="s">
        <v>1260</v>
      </c>
      <c r="B49" s="607" t="s">
        <v>28</v>
      </c>
      <c r="C49" s="615">
        <v>10020</v>
      </c>
      <c r="D49" s="609"/>
      <c r="E49" s="610"/>
      <c r="F49" s="611" t="s">
        <v>29</v>
      </c>
      <c r="G49" s="611" t="s">
        <v>30</v>
      </c>
      <c r="H49" s="612">
        <v>936</v>
      </c>
      <c r="I49" s="612">
        <f t="shared" si="0"/>
        <v>1030</v>
      </c>
      <c r="J49" s="611"/>
      <c r="K49" s="613">
        <f t="shared" si="1"/>
        <v>842</v>
      </c>
      <c r="L49" s="612">
        <f t="shared" si="2"/>
        <v>926</v>
      </c>
      <c r="M49" s="614"/>
    </row>
    <row r="50" spans="1:13" ht="19.899999999999999" customHeight="1">
      <c r="A50" s="606" t="s">
        <v>1261</v>
      </c>
      <c r="B50" s="607" t="s">
        <v>1262</v>
      </c>
      <c r="C50" s="608">
        <v>40180</v>
      </c>
      <c r="D50" s="609"/>
      <c r="E50" s="610"/>
      <c r="F50" s="611"/>
      <c r="G50" s="611"/>
      <c r="H50" s="612"/>
      <c r="I50" s="612" t="str">
        <f t="shared" si="0"/>
        <v/>
      </c>
      <c r="J50" s="611"/>
      <c r="K50" s="613" t="str">
        <f t="shared" si="1"/>
        <v/>
      </c>
      <c r="L50" s="612" t="str">
        <f t="shared" si="2"/>
        <v/>
      </c>
      <c r="M50" s="614"/>
    </row>
    <row r="51" spans="1:13" ht="19.899999999999999" customHeight="1">
      <c r="A51" s="606" t="s">
        <v>1263</v>
      </c>
      <c r="B51" s="607" t="s">
        <v>1264</v>
      </c>
      <c r="C51" s="608">
        <v>40190</v>
      </c>
      <c r="D51" s="609"/>
      <c r="E51" s="610"/>
      <c r="F51" s="611"/>
      <c r="G51" s="611"/>
      <c r="H51" s="612"/>
      <c r="I51" s="612" t="str">
        <f t="shared" si="0"/>
        <v/>
      </c>
      <c r="J51" s="611"/>
      <c r="K51" s="613" t="str">
        <f t="shared" si="1"/>
        <v/>
      </c>
      <c r="L51" s="612" t="str">
        <f t="shared" si="2"/>
        <v/>
      </c>
      <c r="M51" s="614"/>
    </row>
    <row r="52" spans="1:13" ht="19.899999999999999" customHeight="1">
      <c r="A52" s="606" t="s">
        <v>1265</v>
      </c>
      <c r="B52" s="607" t="s">
        <v>1266</v>
      </c>
      <c r="C52" s="608">
        <v>40200</v>
      </c>
      <c r="D52" s="609"/>
      <c r="E52" s="610"/>
      <c r="F52" s="611"/>
      <c r="G52" s="611"/>
      <c r="H52" s="612"/>
      <c r="I52" s="612" t="str">
        <f t="shared" si="0"/>
        <v/>
      </c>
      <c r="J52" s="611"/>
      <c r="K52" s="613" t="str">
        <f t="shared" si="1"/>
        <v/>
      </c>
      <c r="L52" s="612" t="str">
        <f t="shared" si="2"/>
        <v/>
      </c>
      <c r="M52" s="614"/>
    </row>
    <row r="53" spans="1:13" ht="19.899999999999999" customHeight="1">
      <c r="A53" s="606" t="s">
        <v>1267</v>
      </c>
      <c r="B53" s="607" t="s">
        <v>1268</v>
      </c>
      <c r="C53" s="608">
        <v>40210</v>
      </c>
      <c r="D53" s="609"/>
      <c r="E53" s="610"/>
      <c r="F53" s="611"/>
      <c r="G53" s="611"/>
      <c r="H53" s="612"/>
      <c r="I53" s="612" t="str">
        <f t="shared" si="0"/>
        <v/>
      </c>
      <c r="J53" s="611"/>
      <c r="K53" s="613" t="str">
        <f t="shared" si="1"/>
        <v/>
      </c>
      <c r="L53" s="612" t="str">
        <f t="shared" si="2"/>
        <v/>
      </c>
      <c r="M53" s="614"/>
    </row>
    <row r="54" spans="1:13" ht="19.899999999999999" customHeight="1">
      <c r="A54" s="606" t="s">
        <v>1269</v>
      </c>
      <c r="B54" s="607" t="s">
        <v>1270</v>
      </c>
      <c r="C54" s="608">
        <v>40220</v>
      </c>
      <c r="D54" s="609"/>
      <c r="E54" s="610"/>
      <c r="F54" s="611"/>
      <c r="G54" s="611"/>
      <c r="H54" s="612"/>
      <c r="I54" s="612" t="str">
        <f t="shared" si="0"/>
        <v/>
      </c>
      <c r="J54" s="611"/>
      <c r="K54" s="613" t="str">
        <f t="shared" si="1"/>
        <v/>
      </c>
      <c r="L54" s="612" t="str">
        <f t="shared" si="2"/>
        <v/>
      </c>
      <c r="M54" s="614"/>
    </row>
    <row r="55" spans="1:13" ht="19.899999999999999" customHeight="1">
      <c r="A55" s="606" t="s">
        <v>1271</v>
      </c>
      <c r="B55" s="607" t="s">
        <v>1245</v>
      </c>
      <c r="C55" s="608">
        <v>40230</v>
      </c>
      <c r="D55" s="609"/>
      <c r="E55" s="610"/>
      <c r="F55" s="611"/>
      <c r="G55" s="611"/>
      <c r="H55" s="612"/>
      <c r="I55" s="612" t="str">
        <f t="shared" si="0"/>
        <v/>
      </c>
      <c r="J55" s="611"/>
      <c r="K55" s="613" t="str">
        <f t="shared" si="1"/>
        <v/>
      </c>
      <c r="L55" s="612" t="str">
        <f t="shared" si="2"/>
        <v/>
      </c>
      <c r="M55" s="614"/>
    </row>
    <row r="56" spans="1:13" ht="19.899999999999999" customHeight="1">
      <c r="A56" s="606"/>
      <c r="B56" s="607"/>
      <c r="C56" s="608"/>
      <c r="D56" s="609"/>
      <c r="E56" s="610"/>
      <c r="F56" s="611"/>
      <c r="G56" s="611"/>
      <c r="H56" s="612"/>
      <c r="I56" s="612"/>
      <c r="J56" s="611"/>
      <c r="K56" s="613"/>
      <c r="L56" s="612"/>
      <c r="M56" s="614"/>
    </row>
    <row r="57" spans="1:13" ht="19.899999999999999" customHeight="1">
      <c r="A57" s="616" t="s">
        <v>1272</v>
      </c>
      <c r="B57" s="617" t="s">
        <v>170</v>
      </c>
      <c r="C57" s="608">
        <v>40311</v>
      </c>
      <c r="D57" s="609"/>
      <c r="E57" s="610"/>
      <c r="F57" s="611" t="s">
        <v>1273</v>
      </c>
      <c r="G57" s="611" t="s">
        <v>1274</v>
      </c>
      <c r="H57" s="612">
        <v>2000</v>
      </c>
      <c r="I57" s="612">
        <f>IF(ROUND(H57*1.1,0)=0,"",ROUND(H57*1.1,0))</f>
        <v>2200</v>
      </c>
      <c r="J57" s="611"/>
      <c r="K57" s="613">
        <f>IF(ROUND(H57*0.9,0)=0,"",ROUND(H57*0.9,0))</f>
        <v>1800</v>
      </c>
      <c r="L57" s="612">
        <f>IFERROR(ROUND(K57*1.1,0),"")</f>
        <v>1980</v>
      </c>
      <c r="M57" s="614"/>
    </row>
    <row r="58" spans="1:13" ht="19.899999999999999" customHeight="1">
      <c r="A58" s="580"/>
      <c r="B58" s="581"/>
      <c r="C58" s="608">
        <v>40312</v>
      </c>
      <c r="D58" s="609"/>
      <c r="E58" s="610"/>
      <c r="F58" s="611" t="s">
        <v>1275</v>
      </c>
      <c r="G58" s="611" t="s">
        <v>1274</v>
      </c>
      <c r="H58" s="612">
        <v>2000</v>
      </c>
      <c r="I58" s="612">
        <f>IF(ROUND(H58*1.1,0)=0,"",ROUND(H58*1.1,0))</f>
        <v>2200</v>
      </c>
      <c r="J58" s="611"/>
      <c r="K58" s="613">
        <f>IF(ROUND(H58*0.9,0)=0,"",ROUND(H58*0.9,0))</f>
        <v>1800</v>
      </c>
      <c r="L58" s="612">
        <f>IFERROR(ROUND(K58*1.1,0),"")</f>
        <v>1980</v>
      </c>
      <c r="M58" s="614"/>
    </row>
    <row r="59" spans="1:13" ht="19.899999999999999" customHeight="1" thickBot="1">
      <c r="A59" s="589"/>
      <c r="B59" s="590"/>
      <c r="C59" s="591"/>
      <c r="D59" s="592"/>
      <c r="E59" s="593"/>
      <c r="F59" s="594"/>
      <c r="G59" s="594"/>
      <c r="H59" s="595"/>
      <c r="I59" s="595"/>
      <c r="J59" s="594"/>
      <c r="K59" s="596"/>
      <c r="L59" s="595"/>
      <c r="M59" s="597"/>
    </row>
    <row r="60" spans="1:13" ht="19.899999999999999" customHeight="1" thickTop="1">
      <c r="A60" s="183"/>
      <c r="B60" s="183"/>
    </row>
    <row r="61" spans="1:13" s="60" customFormat="1" ht="20.100000000000001" customHeight="1">
      <c r="A61" s="56"/>
      <c r="B61" s="56"/>
      <c r="C61" s="101"/>
      <c r="D61" s="56"/>
      <c r="E61" s="52"/>
      <c r="F61" s="56"/>
      <c r="G61" s="56"/>
      <c r="H61" s="53"/>
      <c r="I61" s="53"/>
      <c r="J61" s="56"/>
      <c r="K61" s="56"/>
      <c r="L61" s="53"/>
      <c r="M61" s="56"/>
    </row>
    <row r="62" spans="1:13" s="277" customFormat="1" ht="20.100000000000001" customHeight="1">
      <c r="A62" s="824" t="s">
        <v>1276</v>
      </c>
      <c r="B62" s="825"/>
      <c r="C62" s="825"/>
      <c r="D62" s="826"/>
      <c r="E62" s="253"/>
      <c r="F62" s="254"/>
      <c r="G62" s="254"/>
      <c r="H62" s="255"/>
      <c r="I62" s="255"/>
      <c r="J62" s="256"/>
      <c r="K62" s="255"/>
      <c r="L62" s="255"/>
      <c r="M62" s="254"/>
    </row>
    <row r="63" spans="1:13" s="277" customFormat="1" ht="20.100000000000001" customHeight="1" thickBot="1">
      <c r="A63" s="259"/>
      <c r="B63" s="259"/>
      <c r="C63" s="398"/>
      <c r="D63" s="398"/>
      <c r="E63" s="253"/>
      <c r="F63" s="254"/>
      <c r="G63" s="254"/>
      <c r="H63" s="255"/>
      <c r="I63" s="255"/>
      <c r="J63" s="256"/>
      <c r="K63" s="255"/>
      <c r="L63" s="255"/>
      <c r="M63" s="254"/>
    </row>
    <row r="64" spans="1:13" s="258" customFormat="1" ht="20.100000000000001" customHeight="1" thickTop="1" thickBot="1">
      <c r="A64" s="575" t="s">
        <v>1767</v>
      </c>
      <c r="B64" s="724" t="s">
        <v>1768</v>
      </c>
      <c r="C64" s="823" t="s">
        <v>18</v>
      </c>
      <c r="D64" s="823"/>
      <c r="E64" s="576"/>
      <c r="F64" s="724" t="s">
        <v>1769</v>
      </c>
      <c r="G64" s="724" t="s">
        <v>1770</v>
      </c>
      <c r="H64" s="577" t="s">
        <v>21</v>
      </c>
      <c r="I64" s="577" t="s">
        <v>22</v>
      </c>
      <c r="J64" s="578"/>
      <c r="K64" s="577"/>
      <c r="L64" s="577" t="s">
        <v>23</v>
      </c>
      <c r="M64" s="579" t="s">
        <v>1771</v>
      </c>
    </row>
    <row r="65" spans="1:13" ht="19.899999999999999" customHeight="1">
      <c r="A65" s="580" t="s">
        <v>1277</v>
      </c>
      <c r="B65" s="581" t="s">
        <v>1278</v>
      </c>
      <c r="C65" s="582">
        <v>40410</v>
      </c>
      <c r="D65" s="583"/>
      <c r="E65" s="584"/>
      <c r="F65" s="585"/>
      <c r="G65" s="585"/>
      <c r="H65" s="586"/>
      <c r="I65" s="586" t="str">
        <f>IF(ROUND(H65*1.1,0)=0,"",ROUND(H65*1.1,0))</f>
        <v/>
      </c>
      <c r="J65" s="585"/>
      <c r="K65" s="587" t="str">
        <f>IF(ROUND(H65*0.9,0)=0,"",ROUND(H65*0.9,0))</f>
        <v/>
      </c>
      <c r="L65" s="586" t="str">
        <f>IFERROR(ROUND(K65*1.1,0),"")</f>
        <v/>
      </c>
      <c r="M65" s="588"/>
    </row>
    <row r="66" spans="1:13" ht="19.899999999999999" customHeight="1">
      <c r="A66" s="606" t="s">
        <v>1279</v>
      </c>
      <c r="B66" s="607" t="s">
        <v>1250</v>
      </c>
      <c r="C66" s="608">
        <v>40420</v>
      </c>
      <c r="D66" s="609"/>
      <c r="E66" s="610"/>
      <c r="F66" s="611"/>
      <c r="G66" s="611"/>
      <c r="H66" s="612"/>
      <c r="I66" s="612" t="str">
        <f>IF(ROUND(H66*1.1,0)=0,"",ROUND(H66*1.1,0))</f>
        <v/>
      </c>
      <c r="J66" s="611"/>
      <c r="K66" s="613" t="str">
        <f>IF(ROUND(H66*0.9,0)=0,"",ROUND(H66*0.9,0))</f>
        <v/>
      </c>
      <c r="L66" s="612" t="str">
        <f>IFERROR(ROUND(K66*1.1,0),"")</f>
        <v/>
      </c>
      <c r="M66" s="614"/>
    </row>
    <row r="67" spans="1:13" ht="19.899999999999999" customHeight="1">
      <c r="A67" s="606" t="s">
        <v>1280</v>
      </c>
      <c r="B67" s="607" t="s">
        <v>1281</v>
      </c>
      <c r="C67" s="608">
        <v>40430</v>
      </c>
      <c r="D67" s="609"/>
      <c r="E67" s="610"/>
      <c r="F67" s="611"/>
      <c r="G67" s="611"/>
      <c r="H67" s="612"/>
      <c r="I67" s="612" t="str">
        <f>IF(ROUND(H67*1.1,0)=0,"",ROUND(H67*1.1,0))</f>
        <v/>
      </c>
      <c r="J67" s="611"/>
      <c r="K67" s="613" t="str">
        <f>IF(ROUND(H67*0.9,0)=0,"",ROUND(H67*0.9,0))</f>
        <v/>
      </c>
      <c r="L67" s="612" t="str">
        <f>IFERROR(ROUND(K67*1.1,0),"")</f>
        <v/>
      </c>
      <c r="M67" s="614"/>
    </row>
    <row r="68" spans="1:13" ht="19.899999999999999" customHeight="1" thickBot="1">
      <c r="A68" s="589"/>
      <c r="B68" s="590"/>
      <c r="C68" s="591"/>
      <c r="D68" s="592"/>
      <c r="E68" s="593"/>
      <c r="F68" s="594"/>
      <c r="G68" s="594"/>
      <c r="H68" s="595"/>
      <c r="I68" s="595"/>
      <c r="J68" s="594"/>
      <c r="K68" s="596"/>
      <c r="L68" s="595"/>
      <c r="M68" s="597"/>
    </row>
    <row r="69" spans="1:13" ht="19.899999999999999" customHeight="1" thickTop="1">
      <c r="A69" s="183"/>
      <c r="B69" s="183"/>
    </row>
    <row r="70" spans="1:13" s="60" customFormat="1" ht="20.100000000000001" customHeight="1">
      <c r="A70" s="56"/>
      <c r="B70" s="56"/>
      <c r="C70" s="101"/>
      <c r="D70" s="56"/>
      <c r="E70" s="52"/>
      <c r="F70" s="56"/>
      <c r="G70" s="56"/>
      <c r="H70" s="53"/>
      <c r="I70" s="53"/>
      <c r="J70" s="56"/>
      <c r="K70" s="56"/>
      <c r="L70" s="53"/>
      <c r="M70" s="56"/>
    </row>
    <row r="71" spans="1:13" s="277" customFormat="1" ht="20.100000000000001" customHeight="1">
      <c r="A71" s="824" t="s">
        <v>1282</v>
      </c>
      <c r="B71" s="825"/>
      <c r="C71" s="825"/>
      <c r="D71" s="826"/>
      <c r="E71" s="253"/>
      <c r="F71" s="254"/>
      <c r="G71" s="254"/>
      <c r="H71" s="255"/>
      <c r="I71" s="255"/>
      <c r="J71" s="256"/>
      <c r="K71" s="255"/>
      <c r="L71" s="255"/>
      <c r="M71" s="254"/>
    </row>
    <row r="72" spans="1:13" s="277" customFormat="1" ht="20.100000000000001" customHeight="1" thickBot="1">
      <c r="A72" s="259"/>
      <c r="B72" s="259"/>
      <c r="C72" s="398"/>
      <c r="D72" s="398"/>
      <c r="E72" s="253"/>
      <c r="F72" s="254"/>
      <c r="G72" s="254"/>
      <c r="H72" s="255"/>
      <c r="I72" s="255"/>
      <c r="J72" s="256"/>
      <c r="K72" s="255"/>
      <c r="L72" s="255"/>
      <c r="M72" s="254"/>
    </row>
    <row r="73" spans="1:13" s="258" customFormat="1" ht="20.100000000000001" customHeight="1" thickTop="1" thickBot="1">
      <c r="A73" s="575" t="s">
        <v>1767</v>
      </c>
      <c r="B73" s="724" t="s">
        <v>1768</v>
      </c>
      <c r="C73" s="823" t="s">
        <v>18</v>
      </c>
      <c r="D73" s="823"/>
      <c r="E73" s="576"/>
      <c r="F73" s="724" t="s">
        <v>1769</v>
      </c>
      <c r="G73" s="724" t="s">
        <v>1770</v>
      </c>
      <c r="H73" s="577" t="s">
        <v>21</v>
      </c>
      <c r="I73" s="577" t="s">
        <v>22</v>
      </c>
      <c r="J73" s="578"/>
      <c r="K73" s="577"/>
      <c r="L73" s="577" t="s">
        <v>23</v>
      </c>
      <c r="M73" s="579" t="s">
        <v>1771</v>
      </c>
    </row>
    <row r="74" spans="1:13" ht="19.899999999999999" customHeight="1">
      <c r="A74" s="618" t="s">
        <v>1283</v>
      </c>
      <c r="B74" s="619" t="s">
        <v>254</v>
      </c>
      <c r="C74" s="582">
        <v>40451</v>
      </c>
      <c r="D74" s="583"/>
      <c r="E74" s="584"/>
      <c r="F74" s="585" t="s">
        <v>1284</v>
      </c>
      <c r="G74" s="585" t="s">
        <v>1285</v>
      </c>
      <c r="H74" s="586">
        <v>2100</v>
      </c>
      <c r="I74" s="586">
        <f t="shared" ref="I74:I108" si="3">IF(ROUND(H74*1.1,0)=0,"",ROUND(H74*1.1,0))</f>
        <v>2310</v>
      </c>
      <c r="J74" s="585"/>
      <c r="K74" s="587">
        <f t="shared" ref="K74:K108" si="4">IF(ROUND(H74*0.9,0)=0,"",ROUND(H74*0.9,0))</f>
        <v>1890</v>
      </c>
      <c r="L74" s="586">
        <f t="shared" ref="L74:L108" si="5">IFERROR(ROUND(K74*1.1,0),"")</f>
        <v>2079</v>
      </c>
      <c r="M74" s="588"/>
    </row>
    <row r="75" spans="1:13" ht="19.899999999999999" customHeight="1">
      <c r="A75" s="580"/>
      <c r="B75" s="581"/>
      <c r="C75" s="608">
        <v>40452</v>
      </c>
      <c r="D75" s="609"/>
      <c r="E75" s="610" t="s">
        <v>54</v>
      </c>
      <c r="F75" s="611" t="s">
        <v>1286</v>
      </c>
      <c r="G75" s="611" t="s">
        <v>1287</v>
      </c>
      <c r="H75" s="612">
        <v>2000</v>
      </c>
      <c r="I75" s="612">
        <f t="shared" si="3"/>
        <v>2200</v>
      </c>
      <c r="J75" s="611" t="s">
        <v>2179</v>
      </c>
      <c r="K75" s="613">
        <f>IF(ROUND(H75*0.95,0)=0,"",ROUND(H75*0.95,0))</f>
        <v>1900</v>
      </c>
      <c r="L75" s="612">
        <f t="shared" si="5"/>
        <v>2090</v>
      </c>
      <c r="M75" s="620" t="s">
        <v>849</v>
      </c>
    </row>
    <row r="76" spans="1:13" ht="19.899999999999999" customHeight="1">
      <c r="A76" s="606" t="s">
        <v>2180</v>
      </c>
      <c r="B76" s="607" t="s">
        <v>1288</v>
      </c>
      <c r="C76" s="608">
        <v>40520</v>
      </c>
      <c r="D76" s="609"/>
      <c r="E76" s="610"/>
      <c r="F76" s="611"/>
      <c r="G76" s="611"/>
      <c r="H76" s="612"/>
      <c r="I76" s="612" t="str">
        <f t="shared" si="3"/>
        <v/>
      </c>
      <c r="J76" s="611"/>
      <c r="K76" s="613" t="str">
        <f t="shared" si="4"/>
        <v/>
      </c>
      <c r="L76" s="612" t="str">
        <f t="shared" si="5"/>
        <v/>
      </c>
      <c r="M76" s="614"/>
    </row>
    <row r="77" spans="1:13" ht="19.899999999999999" customHeight="1">
      <c r="A77" s="606" t="s">
        <v>1289</v>
      </c>
      <c r="B77" s="607" t="s">
        <v>1290</v>
      </c>
      <c r="C77" s="608">
        <v>40540</v>
      </c>
      <c r="D77" s="609"/>
      <c r="E77" s="610"/>
      <c r="F77" s="611"/>
      <c r="G77" s="611"/>
      <c r="H77" s="612"/>
      <c r="I77" s="612" t="str">
        <f t="shared" si="3"/>
        <v/>
      </c>
      <c r="J77" s="611"/>
      <c r="K77" s="613" t="str">
        <f t="shared" si="4"/>
        <v/>
      </c>
      <c r="L77" s="612" t="str">
        <f t="shared" si="5"/>
        <v/>
      </c>
      <c r="M77" s="614"/>
    </row>
    <row r="78" spans="1:13" ht="19.899999999999999" customHeight="1">
      <c r="A78" s="606" t="s">
        <v>1291</v>
      </c>
      <c r="B78" s="607" t="s">
        <v>1292</v>
      </c>
      <c r="C78" s="608">
        <v>40550</v>
      </c>
      <c r="D78" s="609"/>
      <c r="E78" s="610" t="s">
        <v>54</v>
      </c>
      <c r="F78" s="611" t="s">
        <v>1293</v>
      </c>
      <c r="G78" s="611" t="s">
        <v>92</v>
      </c>
      <c r="H78" s="612">
        <v>2500</v>
      </c>
      <c r="I78" s="612">
        <f t="shared" si="3"/>
        <v>2750</v>
      </c>
      <c r="J78" s="611"/>
      <c r="K78" s="613">
        <f t="shared" si="4"/>
        <v>2250</v>
      </c>
      <c r="L78" s="612">
        <f t="shared" si="5"/>
        <v>2475</v>
      </c>
      <c r="M78" s="614"/>
    </row>
    <row r="79" spans="1:13" ht="19.899999999999999" customHeight="1">
      <c r="A79" s="606" t="s">
        <v>1294</v>
      </c>
      <c r="B79" s="607" t="s">
        <v>1295</v>
      </c>
      <c r="C79" s="608">
        <v>40600</v>
      </c>
      <c r="D79" s="609"/>
      <c r="E79" s="610"/>
      <c r="F79" s="611"/>
      <c r="G79" s="611"/>
      <c r="H79" s="612"/>
      <c r="I79" s="612" t="str">
        <f t="shared" si="3"/>
        <v/>
      </c>
      <c r="J79" s="611"/>
      <c r="K79" s="613" t="str">
        <f t="shared" si="4"/>
        <v/>
      </c>
      <c r="L79" s="612" t="str">
        <f t="shared" si="5"/>
        <v/>
      </c>
      <c r="M79" s="614"/>
    </row>
    <row r="80" spans="1:13" ht="19.899999999999999" customHeight="1">
      <c r="A80" s="606" t="s">
        <v>1296</v>
      </c>
      <c r="B80" s="607" t="s">
        <v>1266</v>
      </c>
      <c r="C80" s="608">
        <v>40640</v>
      </c>
      <c r="D80" s="609"/>
      <c r="E80" s="610"/>
      <c r="F80" s="611"/>
      <c r="G80" s="611"/>
      <c r="H80" s="612"/>
      <c r="I80" s="612" t="str">
        <f t="shared" si="3"/>
        <v/>
      </c>
      <c r="J80" s="611"/>
      <c r="K80" s="613" t="str">
        <f t="shared" si="4"/>
        <v/>
      </c>
      <c r="L80" s="612" t="str">
        <f t="shared" si="5"/>
        <v/>
      </c>
      <c r="M80" s="614"/>
    </row>
    <row r="81" spans="1:13" ht="19.899999999999999" customHeight="1">
      <c r="A81" s="606" t="s">
        <v>1297</v>
      </c>
      <c r="B81" s="607" t="s">
        <v>134</v>
      </c>
      <c r="C81" s="608">
        <v>40651</v>
      </c>
      <c r="D81" s="609"/>
      <c r="E81" s="610"/>
      <c r="F81" s="611" t="s">
        <v>1298</v>
      </c>
      <c r="G81" s="611" t="s">
        <v>178</v>
      </c>
      <c r="H81" s="612">
        <v>2200</v>
      </c>
      <c r="I81" s="612">
        <f t="shared" si="3"/>
        <v>2420</v>
      </c>
      <c r="J81" s="611"/>
      <c r="K81" s="613">
        <f t="shared" si="4"/>
        <v>1980</v>
      </c>
      <c r="L81" s="612">
        <f t="shared" si="5"/>
        <v>2178</v>
      </c>
      <c r="M81" s="614"/>
    </row>
    <row r="82" spans="1:13" ht="19.899999999999999" customHeight="1">
      <c r="A82" s="606" t="s">
        <v>1297</v>
      </c>
      <c r="B82" s="607" t="s">
        <v>134</v>
      </c>
      <c r="C82" s="608">
        <v>40652</v>
      </c>
      <c r="D82" s="609"/>
      <c r="E82" s="610"/>
      <c r="F82" s="611" t="s">
        <v>1299</v>
      </c>
      <c r="G82" s="611" t="s">
        <v>178</v>
      </c>
      <c r="H82" s="612">
        <v>1500</v>
      </c>
      <c r="I82" s="612">
        <f t="shared" si="3"/>
        <v>1650</v>
      </c>
      <c r="J82" s="611"/>
      <c r="K82" s="613">
        <f t="shared" si="4"/>
        <v>1350</v>
      </c>
      <c r="L82" s="612">
        <f t="shared" si="5"/>
        <v>1485</v>
      </c>
      <c r="M82" s="614"/>
    </row>
    <row r="83" spans="1:13" ht="19.899999999999999" customHeight="1">
      <c r="A83" s="606" t="s">
        <v>1300</v>
      </c>
      <c r="B83" s="607" t="s">
        <v>1292</v>
      </c>
      <c r="C83" s="608">
        <v>40810</v>
      </c>
      <c r="D83" s="609"/>
      <c r="E83" s="610" t="s">
        <v>54</v>
      </c>
      <c r="F83" s="611" t="s">
        <v>1301</v>
      </c>
      <c r="G83" s="611" t="s">
        <v>846</v>
      </c>
      <c r="H83" s="612">
        <v>2000</v>
      </c>
      <c r="I83" s="612">
        <f t="shared" si="3"/>
        <v>2200</v>
      </c>
      <c r="J83" s="611"/>
      <c r="K83" s="613">
        <f t="shared" si="4"/>
        <v>1800</v>
      </c>
      <c r="L83" s="612">
        <f t="shared" si="5"/>
        <v>1980</v>
      </c>
      <c r="M83" s="614"/>
    </row>
    <row r="84" spans="1:13" ht="19.899999999999999" customHeight="1">
      <c r="A84" s="606" t="s">
        <v>1302</v>
      </c>
      <c r="B84" s="607" t="s">
        <v>1303</v>
      </c>
      <c r="C84" s="608">
        <v>40830</v>
      </c>
      <c r="D84" s="609"/>
      <c r="E84" s="610"/>
      <c r="F84" s="611" t="s">
        <v>1304</v>
      </c>
      <c r="G84" s="611" t="s">
        <v>790</v>
      </c>
      <c r="H84" s="612">
        <v>2000</v>
      </c>
      <c r="I84" s="612">
        <f t="shared" si="3"/>
        <v>2200</v>
      </c>
      <c r="J84" s="611"/>
      <c r="K84" s="613">
        <f t="shared" si="4"/>
        <v>1800</v>
      </c>
      <c r="L84" s="612">
        <f t="shared" si="5"/>
        <v>1980</v>
      </c>
      <c r="M84" s="614"/>
    </row>
    <row r="85" spans="1:13" ht="19.899999999999999" customHeight="1">
      <c r="A85" s="606" t="s">
        <v>1305</v>
      </c>
      <c r="B85" s="607" t="s">
        <v>1306</v>
      </c>
      <c r="C85" s="608">
        <v>40840</v>
      </c>
      <c r="D85" s="609"/>
      <c r="E85" s="610"/>
      <c r="F85" s="611"/>
      <c r="G85" s="611"/>
      <c r="H85" s="612"/>
      <c r="I85" s="612" t="str">
        <f t="shared" si="3"/>
        <v/>
      </c>
      <c r="J85" s="611"/>
      <c r="K85" s="613" t="str">
        <f t="shared" si="4"/>
        <v/>
      </c>
      <c r="L85" s="612" t="str">
        <f t="shared" si="5"/>
        <v/>
      </c>
      <c r="M85" s="614"/>
    </row>
    <row r="86" spans="1:13" ht="19.899999999999999" customHeight="1">
      <c r="A86" s="606" t="s">
        <v>1307</v>
      </c>
      <c r="B86" s="607" t="s">
        <v>1308</v>
      </c>
      <c r="C86" s="608">
        <v>40860</v>
      </c>
      <c r="D86" s="609"/>
      <c r="E86" s="610"/>
      <c r="F86" s="611" t="s">
        <v>1309</v>
      </c>
      <c r="G86" s="611" t="s">
        <v>326</v>
      </c>
      <c r="H86" s="612">
        <v>920</v>
      </c>
      <c r="I86" s="612">
        <f t="shared" si="3"/>
        <v>1012</v>
      </c>
      <c r="J86" s="611"/>
      <c r="K86" s="613">
        <f t="shared" si="4"/>
        <v>828</v>
      </c>
      <c r="L86" s="612">
        <f t="shared" si="5"/>
        <v>911</v>
      </c>
      <c r="M86" s="614"/>
    </row>
    <row r="87" spans="1:13" ht="19.899999999999999" customHeight="1">
      <c r="A87" s="606" t="s">
        <v>1310</v>
      </c>
      <c r="B87" s="607" t="s">
        <v>1308</v>
      </c>
      <c r="C87" s="608">
        <v>40870</v>
      </c>
      <c r="D87" s="609"/>
      <c r="E87" s="610"/>
      <c r="F87" s="611"/>
      <c r="G87" s="611"/>
      <c r="H87" s="612"/>
      <c r="I87" s="612" t="str">
        <f t="shared" si="3"/>
        <v/>
      </c>
      <c r="J87" s="611"/>
      <c r="K87" s="613" t="str">
        <f t="shared" si="4"/>
        <v/>
      </c>
      <c r="L87" s="612" t="str">
        <f t="shared" si="5"/>
        <v/>
      </c>
      <c r="M87" s="614"/>
    </row>
    <row r="88" spans="1:13" ht="19.899999999999999" customHeight="1">
      <c r="A88" s="606" t="s">
        <v>1311</v>
      </c>
      <c r="B88" s="607" t="s">
        <v>1312</v>
      </c>
      <c r="C88" s="608">
        <v>40880</v>
      </c>
      <c r="D88" s="609"/>
      <c r="E88" s="610"/>
      <c r="F88" s="611" t="s">
        <v>1313</v>
      </c>
      <c r="G88" s="611" t="s">
        <v>1314</v>
      </c>
      <c r="H88" s="612">
        <v>2800</v>
      </c>
      <c r="I88" s="612">
        <f t="shared" si="3"/>
        <v>3080</v>
      </c>
      <c r="J88" s="611"/>
      <c r="K88" s="613">
        <f t="shared" si="4"/>
        <v>2520</v>
      </c>
      <c r="L88" s="612">
        <f t="shared" si="5"/>
        <v>2772</v>
      </c>
      <c r="M88" s="614"/>
    </row>
    <row r="89" spans="1:13" ht="19.899999999999999" customHeight="1">
      <c r="A89" s="606" t="s">
        <v>1315</v>
      </c>
      <c r="B89" s="607" t="s">
        <v>1316</v>
      </c>
      <c r="C89" s="608">
        <v>40890</v>
      </c>
      <c r="D89" s="609"/>
      <c r="E89" s="610"/>
      <c r="F89" s="611" t="s">
        <v>1677</v>
      </c>
      <c r="G89" s="611" t="s">
        <v>1314</v>
      </c>
      <c r="H89" s="612">
        <v>2600</v>
      </c>
      <c r="I89" s="612">
        <f t="shared" si="3"/>
        <v>2860</v>
      </c>
      <c r="J89" s="611"/>
      <c r="K89" s="613">
        <f t="shared" si="4"/>
        <v>2340</v>
      </c>
      <c r="L89" s="612">
        <f t="shared" si="5"/>
        <v>2574</v>
      </c>
      <c r="M89" s="614"/>
    </row>
    <row r="90" spans="1:13" ht="19.899999999999999" customHeight="1">
      <c r="A90" s="606" t="s">
        <v>1317</v>
      </c>
      <c r="B90" s="607" t="s">
        <v>1312</v>
      </c>
      <c r="C90" s="608">
        <v>40900</v>
      </c>
      <c r="D90" s="609"/>
      <c r="E90" s="610"/>
      <c r="F90" s="611" t="s">
        <v>1318</v>
      </c>
      <c r="G90" s="611" t="s">
        <v>178</v>
      </c>
      <c r="H90" s="612">
        <v>2200</v>
      </c>
      <c r="I90" s="612">
        <f t="shared" si="3"/>
        <v>2420</v>
      </c>
      <c r="J90" s="611"/>
      <c r="K90" s="613">
        <f t="shared" si="4"/>
        <v>1980</v>
      </c>
      <c r="L90" s="612">
        <f t="shared" si="5"/>
        <v>2178</v>
      </c>
      <c r="M90" s="614"/>
    </row>
    <row r="91" spans="1:13" ht="19.899999999999999" customHeight="1">
      <c r="A91" s="606" t="s">
        <v>1319</v>
      </c>
      <c r="B91" s="607" t="s">
        <v>1320</v>
      </c>
      <c r="C91" s="608">
        <v>40910</v>
      </c>
      <c r="D91" s="609"/>
      <c r="E91" s="610"/>
      <c r="F91" s="611" t="s">
        <v>1321</v>
      </c>
      <c r="G91" s="611" t="s">
        <v>1322</v>
      </c>
      <c r="H91" s="612">
        <v>1800</v>
      </c>
      <c r="I91" s="612">
        <f t="shared" si="3"/>
        <v>1980</v>
      </c>
      <c r="J91" s="611"/>
      <c r="K91" s="613">
        <f t="shared" si="4"/>
        <v>1620</v>
      </c>
      <c r="L91" s="612">
        <f t="shared" si="5"/>
        <v>1782</v>
      </c>
      <c r="M91" s="614"/>
    </row>
    <row r="92" spans="1:13" ht="19.899999999999999" customHeight="1">
      <c r="A92" s="606" t="s">
        <v>1323</v>
      </c>
      <c r="B92" s="607" t="s">
        <v>133</v>
      </c>
      <c r="C92" s="608">
        <v>40920</v>
      </c>
      <c r="D92" s="609"/>
      <c r="E92" s="610"/>
      <c r="F92" s="611"/>
      <c r="G92" s="611"/>
      <c r="H92" s="612"/>
      <c r="I92" s="612" t="str">
        <f t="shared" si="3"/>
        <v/>
      </c>
      <c r="J92" s="611"/>
      <c r="K92" s="613" t="str">
        <f t="shared" si="4"/>
        <v/>
      </c>
      <c r="L92" s="612" t="str">
        <f t="shared" si="5"/>
        <v/>
      </c>
      <c r="M92" s="614"/>
    </row>
    <row r="93" spans="1:13" ht="19.899999999999999" customHeight="1">
      <c r="A93" s="606" t="s">
        <v>1324</v>
      </c>
      <c r="B93" s="607" t="s">
        <v>1325</v>
      </c>
      <c r="C93" s="608">
        <v>40930</v>
      </c>
      <c r="D93" s="609"/>
      <c r="E93" s="610"/>
      <c r="F93" s="611"/>
      <c r="G93" s="611"/>
      <c r="H93" s="612"/>
      <c r="I93" s="612" t="str">
        <f t="shared" si="3"/>
        <v/>
      </c>
      <c r="J93" s="611"/>
      <c r="K93" s="613" t="str">
        <f t="shared" si="4"/>
        <v/>
      </c>
      <c r="L93" s="612" t="str">
        <f t="shared" si="5"/>
        <v/>
      </c>
      <c r="M93" s="614"/>
    </row>
    <row r="94" spans="1:13" ht="19.899999999999999" customHeight="1">
      <c r="A94" s="606" t="s">
        <v>2181</v>
      </c>
      <c r="B94" s="607" t="s">
        <v>1259</v>
      </c>
      <c r="C94" s="608">
        <v>40940</v>
      </c>
      <c r="D94" s="609"/>
      <c r="E94" s="610"/>
      <c r="F94" s="611" t="s">
        <v>1776</v>
      </c>
      <c r="G94" s="611"/>
      <c r="H94" s="612"/>
      <c r="I94" s="612" t="str">
        <f t="shared" si="3"/>
        <v/>
      </c>
      <c r="J94" s="611"/>
      <c r="K94" s="613" t="str">
        <f t="shared" si="4"/>
        <v/>
      </c>
      <c r="L94" s="612" t="str">
        <f t="shared" si="5"/>
        <v/>
      </c>
      <c r="M94" s="614"/>
    </row>
    <row r="95" spans="1:13" ht="19.899999999999999" customHeight="1">
      <c r="A95" s="606" t="s">
        <v>1326</v>
      </c>
      <c r="B95" s="607" t="s">
        <v>1295</v>
      </c>
      <c r="C95" s="608">
        <v>40950</v>
      </c>
      <c r="D95" s="609"/>
      <c r="E95" s="610"/>
      <c r="F95" s="611"/>
      <c r="G95" s="611"/>
      <c r="H95" s="612"/>
      <c r="I95" s="612" t="str">
        <f t="shared" si="3"/>
        <v/>
      </c>
      <c r="J95" s="611"/>
      <c r="K95" s="613" t="str">
        <f t="shared" si="4"/>
        <v/>
      </c>
      <c r="L95" s="612" t="str">
        <f t="shared" si="5"/>
        <v/>
      </c>
      <c r="M95" s="614"/>
    </row>
    <row r="96" spans="1:13" ht="19.899999999999999" customHeight="1">
      <c r="A96" s="606" t="s">
        <v>2182</v>
      </c>
      <c r="B96" s="607" t="s">
        <v>1327</v>
      </c>
      <c r="C96" s="608">
        <v>40960</v>
      </c>
      <c r="D96" s="609"/>
      <c r="E96" s="610"/>
      <c r="F96" s="611" t="s">
        <v>1328</v>
      </c>
      <c r="G96" s="611" t="s">
        <v>1329</v>
      </c>
      <c r="H96" s="612">
        <v>2000</v>
      </c>
      <c r="I96" s="612">
        <f t="shared" si="3"/>
        <v>2200</v>
      </c>
      <c r="J96" s="611"/>
      <c r="K96" s="613">
        <f t="shared" si="4"/>
        <v>1800</v>
      </c>
      <c r="L96" s="612">
        <f t="shared" si="5"/>
        <v>1980</v>
      </c>
      <c r="M96" s="614"/>
    </row>
    <row r="97" spans="1:13" ht="19.899999999999999" customHeight="1">
      <c r="A97" s="606" t="s">
        <v>1330</v>
      </c>
      <c r="B97" s="607" t="s">
        <v>1331</v>
      </c>
      <c r="C97" s="608">
        <v>40970</v>
      </c>
      <c r="D97" s="609"/>
      <c r="E97" s="610"/>
      <c r="F97" s="611"/>
      <c r="G97" s="611"/>
      <c r="H97" s="612"/>
      <c r="I97" s="612" t="str">
        <f t="shared" si="3"/>
        <v/>
      </c>
      <c r="J97" s="611"/>
      <c r="K97" s="613" t="str">
        <f t="shared" si="4"/>
        <v/>
      </c>
      <c r="L97" s="612" t="str">
        <f t="shared" si="5"/>
        <v/>
      </c>
      <c r="M97" s="614"/>
    </row>
    <row r="98" spans="1:13" ht="19.899999999999999" customHeight="1">
      <c r="A98" s="606" t="s">
        <v>1778</v>
      </c>
      <c r="B98" s="607" t="s">
        <v>48</v>
      </c>
      <c r="C98" s="615">
        <v>10260</v>
      </c>
      <c r="D98" s="609"/>
      <c r="E98" s="610"/>
      <c r="F98" s="611" t="s">
        <v>49</v>
      </c>
      <c r="G98" s="611" t="s">
        <v>50</v>
      </c>
      <c r="H98" s="612">
        <v>2500</v>
      </c>
      <c r="I98" s="612">
        <f t="shared" si="3"/>
        <v>2750</v>
      </c>
      <c r="J98" s="611"/>
      <c r="K98" s="613">
        <f t="shared" si="4"/>
        <v>2250</v>
      </c>
      <c r="L98" s="612">
        <f t="shared" si="5"/>
        <v>2475</v>
      </c>
      <c r="M98" s="614"/>
    </row>
    <row r="99" spans="1:13" ht="19.899999999999999" customHeight="1">
      <c r="A99" s="606" t="s">
        <v>1332</v>
      </c>
      <c r="B99" s="607" t="s">
        <v>1312</v>
      </c>
      <c r="C99" s="608">
        <v>40990</v>
      </c>
      <c r="D99" s="609"/>
      <c r="E99" s="610"/>
      <c r="F99" s="611" t="s">
        <v>1333</v>
      </c>
      <c r="G99" s="611" t="s">
        <v>1334</v>
      </c>
      <c r="H99" s="612">
        <v>2800</v>
      </c>
      <c r="I99" s="612">
        <f t="shared" si="3"/>
        <v>3080</v>
      </c>
      <c r="J99" s="611"/>
      <c r="K99" s="613">
        <f t="shared" si="4"/>
        <v>2520</v>
      </c>
      <c r="L99" s="612">
        <f t="shared" si="5"/>
        <v>2772</v>
      </c>
      <c r="M99" s="614"/>
    </row>
    <row r="100" spans="1:13" ht="19.899999999999999" customHeight="1">
      <c r="A100" s="606" t="s">
        <v>1335</v>
      </c>
      <c r="B100" s="607" t="s">
        <v>1316</v>
      </c>
      <c r="C100" s="608">
        <v>41000</v>
      </c>
      <c r="D100" s="609"/>
      <c r="E100" s="610"/>
      <c r="F100" s="611"/>
      <c r="G100" s="611"/>
      <c r="H100" s="612"/>
      <c r="I100" s="612" t="str">
        <f t="shared" si="3"/>
        <v/>
      </c>
      <c r="J100" s="611"/>
      <c r="K100" s="613" t="str">
        <f t="shared" si="4"/>
        <v/>
      </c>
      <c r="L100" s="612" t="str">
        <f t="shared" si="5"/>
        <v/>
      </c>
      <c r="M100" s="614"/>
    </row>
    <row r="101" spans="1:13" ht="19.899999999999999" customHeight="1">
      <c r="A101" s="606" t="s">
        <v>1336</v>
      </c>
      <c r="B101" s="607" t="s">
        <v>1337</v>
      </c>
      <c r="C101" s="608">
        <v>41010</v>
      </c>
      <c r="D101" s="609"/>
      <c r="E101" s="610"/>
      <c r="F101" s="611"/>
      <c r="G101" s="611"/>
      <c r="H101" s="612"/>
      <c r="I101" s="612" t="str">
        <f t="shared" si="3"/>
        <v/>
      </c>
      <c r="J101" s="611"/>
      <c r="K101" s="613" t="str">
        <f t="shared" si="4"/>
        <v/>
      </c>
      <c r="L101" s="612" t="str">
        <f t="shared" si="5"/>
        <v/>
      </c>
      <c r="M101" s="614"/>
    </row>
    <row r="102" spans="1:13" ht="19.899999999999999" customHeight="1">
      <c r="A102" s="606" t="s">
        <v>1338</v>
      </c>
      <c r="B102" s="607" t="s">
        <v>1339</v>
      </c>
      <c r="C102" s="608">
        <v>41020</v>
      </c>
      <c r="D102" s="609"/>
      <c r="E102" s="610"/>
      <c r="F102" s="611" t="s">
        <v>1340</v>
      </c>
      <c r="G102" s="611" t="s">
        <v>178</v>
      </c>
      <c r="H102" s="612">
        <v>1800</v>
      </c>
      <c r="I102" s="612">
        <f t="shared" si="3"/>
        <v>1980</v>
      </c>
      <c r="J102" s="611"/>
      <c r="K102" s="613">
        <f t="shared" si="4"/>
        <v>1620</v>
      </c>
      <c r="L102" s="612">
        <f t="shared" si="5"/>
        <v>1782</v>
      </c>
      <c r="M102" s="614"/>
    </row>
    <row r="103" spans="1:13" ht="19.899999999999999" customHeight="1">
      <c r="A103" s="606" t="s">
        <v>1341</v>
      </c>
      <c r="B103" s="607" t="s">
        <v>1342</v>
      </c>
      <c r="C103" s="608">
        <v>41030</v>
      </c>
      <c r="D103" s="609"/>
      <c r="E103" s="610"/>
      <c r="F103" s="611" t="s">
        <v>1343</v>
      </c>
      <c r="G103" s="611" t="s">
        <v>178</v>
      </c>
      <c r="H103" s="612">
        <v>2200</v>
      </c>
      <c r="I103" s="612">
        <f t="shared" si="3"/>
        <v>2420</v>
      </c>
      <c r="J103" s="611"/>
      <c r="K103" s="613">
        <f t="shared" si="4"/>
        <v>1980</v>
      </c>
      <c r="L103" s="612">
        <f t="shared" si="5"/>
        <v>2178</v>
      </c>
      <c r="M103" s="614"/>
    </row>
    <row r="104" spans="1:13" ht="19.899999999999999" customHeight="1">
      <c r="A104" s="606" t="s">
        <v>1344</v>
      </c>
      <c r="B104" s="607" t="s">
        <v>172</v>
      </c>
      <c r="C104" s="615">
        <v>13170</v>
      </c>
      <c r="D104" s="609"/>
      <c r="E104" s="610"/>
      <c r="F104" s="611" t="s">
        <v>177</v>
      </c>
      <c r="G104" s="611" t="s">
        <v>178</v>
      </c>
      <c r="H104" s="612">
        <v>2100</v>
      </c>
      <c r="I104" s="612">
        <f t="shared" si="3"/>
        <v>2310</v>
      </c>
      <c r="J104" s="611"/>
      <c r="K104" s="613">
        <f t="shared" si="4"/>
        <v>1890</v>
      </c>
      <c r="L104" s="612">
        <f t="shared" si="5"/>
        <v>2079</v>
      </c>
      <c r="M104" s="614"/>
    </row>
    <row r="105" spans="1:13" ht="19.899999999999999" customHeight="1">
      <c r="A105" s="606" t="s">
        <v>1345</v>
      </c>
      <c r="B105" s="607" t="s">
        <v>1346</v>
      </c>
      <c r="C105" s="608">
        <v>41050</v>
      </c>
      <c r="D105" s="609"/>
      <c r="E105" s="610"/>
      <c r="F105" s="611" t="s">
        <v>1347</v>
      </c>
      <c r="G105" s="611" t="s">
        <v>1084</v>
      </c>
      <c r="H105" s="612">
        <v>4000</v>
      </c>
      <c r="I105" s="612">
        <f t="shared" si="3"/>
        <v>4400</v>
      </c>
      <c r="J105" s="611"/>
      <c r="K105" s="613">
        <f t="shared" si="4"/>
        <v>3600</v>
      </c>
      <c r="L105" s="612">
        <f t="shared" si="5"/>
        <v>3960</v>
      </c>
      <c r="M105" s="614"/>
    </row>
    <row r="106" spans="1:13" ht="19.899999999999999" customHeight="1">
      <c r="A106" s="616" t="s">
        <v>1348</v>
      </c>
      <c r="B106" s="617" t="s">
        <v>1349</v>
      </c>
      <c r="C106" s="608">
        <v>41061</v>
      </c>
      <c r="D106" s="609"/>
      <c r="E106" s="610"/>
      <c r="F106" s="611" t="s">
        <v>1350</v>
      </c>
      <c r="G106" s="611" t="s">
        <v>1351</v>
      </c>
      <c r="H106" s="612">
        <v>1150</v>
      </c>
      <c r="I106" s="612">
        <f t="shared" si="3"/>
        <v>1265</v>
      </c>
      <c r="J106" s="611"/>
      <c r="K106" s="613">
        <f t="shared" si="4"/>
        <v>1035</v>
      </c>
      <c r="L106" s="612">
        <f t="shared" si="5"/>
        <v>1139</v>
      </c>
      <c r="M106" s="614"/>
    </row>
    <row r="107" spans="1:13" ht="19.899999999999999" customHeight="1">
      <c r="A107" s="618"/>
      <c r="B107" s="619"/>
      <c r="C107" s="608">
        <v>41062</v>
      </c>
      <c r="D107" s="609"/>
      <c r="E107" s="610" t="s">
        <v>54</v>
      </c>
      <c r="F107" s="611" t="s">
        <v>1352</v>
      </c>
      <c r="G107" s="611" t="s">
        <v>790</v>
      </c>
      <c r="H107" s="612">
        <v>2000</v>
      </c>
      <c r="I107" s="612">
        <f t="shared" si="3"/>
        <v>2200</v>
      </c>
      <c r="J107" s="611"/>
      <c r="K107" s="613">
        <f t="shared" si="4"/>
        <v>1800</v>
      </c>
      <c r="L107" s="612">
        <f t="shared" si="5"/>
        <v>1980</v>
      </c>
      <c r="M107" s="614"/>
    </row>
    <row r="108" spans="1:13" ht="19.899999999999999" customHeight="1">
      <c r="A108" s="580"/>
      <c r="B108" s="581"/>
      <c r="C108" s="608">
        <v>41063</v>
      </c>
      <c r="D108" s="609"/>
      <c r="E108" s="610" t="s">
        <v>54</v>
      </c>
      <c r="F108" s="611" t="s">
        <v>1353</v>
      </c>
      <c r="G108" s="611" t="s">
        <v>1354</v>
      </c>
      <c r="H108" s="612">
        <v>860</v>
      </c>
      <c r="I108" s="612">
        <f t="shared" si="3"/>
        <v>946</v>
      </c>
      <c r="J108" s="611"/>
      <c r="K108" s="613">
        <f t="shared" si="4"/>
        <v>774</v>
      </c>
      <c r="L108" s="612">
        <f t="shared" si="5"/>
        <v>851</v>
      </c>
      <c r="M108" s="614"/>
    </row>
    <row r="109" spans="1:13" ht="19.899999999999999" customHeight="1" thickBot="1">
      <c r="A109" s="589"/>
      <c r="B109" s="590"/>
      <c r="C109" s="591"/>
      <c r="D109" s="592"/>
      <c r="E109" s="593"/>
      <c r="F109" s="594"/>
      <c r="G109" s="594"/>
      <c r="H109" s="595"/>
      <c r="I109" s="595"/>
      <c r="J109" s="594"/>
      <c r="K109" s="596"/>
      <c r="L109" s="595"/>
      <c r="M109" s="597"/>
    </row>
    <row r="110" spans="1:13" ht="19.899999999999999" customHeight="1" thickTop="1">
      <c r="A110" s="183"/>
      <c r="B110" s="183"/>
    </row>
    <row r="111" spans="1:13" s="60" customFormat="1" ht="13.5" customHeight="1">
      <c r="A111" s="56"/>
      <c r="B111" s="56"/>
      <c r="C111" s="101"/>
      <c r="D111" s="56"/>
      <c r="E111" s="52"/>
      <c r="F111" s="56"/>
      <c r="G111" s="56"/>
      <c r="H111" s="53"/>
      <c r="I111" s="53"/>
      <c r="J111" s="56"/>
      <c r="K111" s="56"/>
      <c r="L111" s="53"/>
      <c r="M111" s="56"/>
    </row>
    <row r="112" spans="1:13" s="277" customFormat="1" ht="20.100000000000001" customHeight="1">
      <c r="A112" s="824" t="s">
        <v>1355</v>
      </c>
      <c r="B112" s="825"/>
      <c r="C112" s="825"/>
      <c r="D112" s="826"/>
      <c r="E112" s="253"/>
      <c r="F112" s="827"/>
      <c r="G112" s="827"/>
      <c r="H112" s="255"/>
      <c r="I112" s="255"/>
      <c r="J112" s="256"/>
      <c r="K112" s="255"/>
      <c r="L112" s="255"/>
      <c r="M112" s="257"/>
    </row>
    <row r="113" spans="1:13" s="277" customFormat="1" ht="20.100000000000001" customHeight="1" thickBot="1">
      <c r="A113" s="259"/>
      <c r="B113" s="259"/>
      <c r="C113" s="398"/>
      <c r="D113" s="398"/>
      <c r="E113" s="253"/>
      <c r="F113" s="254"/>
      <c r="G113" s="254"/>
      <c r="H113" s="255"/>
      <c r="I113" s="255"/>
      <c r="J113" s="256"/>
      <c r="K113" s="255"/>
      <c r="L113" s="255"/>
      <c r="M113" s="257"/>
    </row>
    <row r="114" spans="1:13" s="258" customFormat="1" ht="20.100000000000001" customHeight="1" thickTop="1" thickBot="1">
      <c r="A114" s="575" t="s">
        <v>1767</v>
      </c>
      <c r="B114" s="724" t="s">
        <v>1768</v>
      </c>
      <c r="C114" s="823" t="s">
        <v>18</v>
      </c>
      <c r="D114" s="823"/>
      <c r="E114" s="576"/>
      <c r="F114" s="724" t="s">
        <v>1769</v>
      </c>
      <c r="G114" s="724" t="s">
        <v>1770</v>
      </c>
      <c r="H114" s="577" t="s">
        <v>21</v>
      </c>
      <c r="I114" s="577" t="s">
        <v>22</v>
      </c>
      <c r="J114" s="578"/>
      <c r="K114" s="577"/>
      <c r="L114" s="577" t="s">
        <v>23</v>
      </c>
      <c r="M114" s="579" t="s">
        <v>1771</v>
      </c>
    </row>
    <row r="115" spans="1:13" s="277" customFormat="1" ht="9.75" customHeight="1">
      <c r="A115" s="621"/>
      <c r="B115" s="622"/>
      <c r="C115" s="622"/>
      <c r="D115" s="623"/>
      <c r="E115" s="624"/>
      <c r="F115" s="622"/>
      <c r="G115" s="622"/>
      <c r="H115" s="625"/>
      <c r="I115" s="625"/>
      <c r="J115" s="626"/>
      <c r="K115" s="625"/>
      <c r="L115" s="625"/>
      <c r="M115" s="627"/>
    </row>
    <row r="116" spans="1:13" ht="19.899999999999999" customHeight="1">
      <c r="A116" s="606" t="s">
        <v>1356</v>
      </c>
      <c r="B116" s="607" t="s">
        <v>254</v>
      </c>
      <c r="C116" s="608">
        <v>42010</v>
      </c>
      <c r="D116" s="609"/>
      <c r="E116" s="610"/>
      <c r="F116" s="611" t="s">
        <v>2183</v>
      </c>
      <c r="G116" s="611" t="s">
        <v>355</v>
      </c>
      <c r="H116" s="612">
        <v>1800</v>
      </c>
      <c r="I116" s="612">
        <f>IF(ROUND(H116*1.1,0)=0,"",ROUND(H116*1.1,0))</f>
        <v>1980</v>
      </c>
      <c r="J116" s="611"/>
      <c r="K116" s="613">
        <f>IF(ROUND(H116*0.9,0)=0,"",ROUND(H116*0.9,0))</f>
        <v>1620</v>
      </c>
      <c r="L116" s="612">
        <f>IFERROR(ROUND(K116*1.1,0),"")</f>
        <v>1782</v>
      </c>
      <c r="M116" s="614" t="s">
        <v>1357</v>
      </c>
    </row>
    <row r="117" spans="1:13" s="129" customFormat="1" ht="19.5" customHeight="1">
      <c r="A117" s="628"/>
      <c r="B117" s="629"/>
      <c r="C117" s="630"/>
      <c r="D117" s="631"/>
      <c r="E117" s="632"/>
      <c r="F117" s="633"/>
      <c r="G117" s="634"/>
      <c r="H117" s="635"/>
      <c r="I117" s="635"/>
      <c r="J117" s="635"/>
      <c r="K117" s="635"/>
      <c r="L117" s="635"/>
      <c r="M117" s="636"/>
    </row>
    <row r="118" spans="1:13" s="515" customFormat="1" ht="6.75" customHeight="1">
      <c r="A118" s="637"/>
      <c r="B118" s="638"/>
      <c r="C118" s="639"/>
      <c r="D118" s="640"/>
      <c r="E118" s="641"/>
      <c r="F118" s="642"/>
      <c r="G118" s="642"/>
      <c r="H118" s="643"/>
      <c r="I118" s="643"/>
      <c r="J118" s="643"/>
      <c r="K118" s="643"/>
      <c r="L118" s="644"/>
      <c r="M118" s="645"/>
    </row>
    <row r="119" spans="1:13" s="515" customFormat="1" ht="20.100000000000001" customHeight="1">
      <c r="A119" s="829" t="s">
        <v>1358</v>
      </c>
      <c r="B119" s="830"/>
      <c r="C119" s="830"/>
      <c r="D119" s="830"/>
      <c r="E119" s="830"/>
      <c r="F119" s="830"/>
      <c r="G119" s="646"/>
      <c r="H119" s="647"/>
      <c r="I119" s="647"/>
      <c r="J119" s="647"/>
      <c r="K119" s="647"/>
      <c r="L119" s="648"/>
      <c r="M119" s="649"/>
    </row>
    <row r="120" spans="1:13" s="129" customFormat="1" ht="20.100000000000001" customHeight="1">
      <c r="A120" s="628"/>
      <c r="B120" s="629"/>
      <c r="C120" s="630"/>
      <c r="D120" s="631"/>
      <c r="E120" s="632"/>
      <c r="F120" s="634"/>
      <c r="G120" s="634"/>
      <c r="H120" s="635"/>
      <c r="I120" s="635"/>
      <c r="J120" s="635"/>
      <c r="K120" s="635"/>
      <c r="L120" s="635"/>
      <c r="M120" s="636"/>
    </row>
    <row r="121" spans="1:13" ht="19.899999999999999" customHeight="1">
      <c r="A121" s="606" t="s">
        <v>1359</v>
      </c>
      <c r="B121" s="607" t="s">
        <v>401</v>
      </c>
      <c r="C121" s="608">
        <v>42060</v>
      </c>
      <c r="D121" s="609"/>
      <c r="E121" s="610"/>
      <c r="F121" s="611" t="s">
        <v>1360</v>
      </c>
      <c r="G121" s="611" t="s">
        <v>403</v>
      </c>
      <c r="H121" s="612">
        <v>2100</v>
      </c>
      <c r="I121" s="612">
        <f t="shared" ref="I121:I164" si="6">IF(ROUND(H121*1.1,0)=0,"",ROUND(H121*1.1,0))</f>
        <v>2310</v>
      </c>
      <c r="J121" s="611" t="s">
        <v>1774</v>
      </c>
      <c r="K121" s="613">
        <f>IF(ROUND(H121*1,0)=0,"",ROUND(H121*1,0))</f>
        <v>2100</v>
      </c>
      <c r="L121" s="612">
        <f t="shared" ref="L121:L164" si="7">IFERROR(ROUND(K121*1.1,0),"")</f>
        <v>2310</v>
      </c>
      <c r="M121" s="614"/>
    </row>
    <row r="122" spans="1:13" ht="19.899999999999999" customHeight="1">
      <c r="A122" s="606" t="s">
        <v>1361</v>
      </c>
      <c r="B122" s="607" t="s">
        <v>1362</v>
      </c>
      <c r="C122" s="608">
        <v>42070</v>
      </c>
      <c r="D122" s="609"/>
      <c r="E122" s="610"/>
      <c r="F122" s="611" t="s">
        <v>1363</v>
      </c>
      <c r="G122" s="611" t="s">
        <v>403</v>
      </c>
      <c r="H122" s="612">
        <v>3070</v>
      </c>
      <c r="I122" s="612">
        <f t="shared" si="6"/>
        <v>3377</v>
      </c>
      <c r="J122" s="611" t="s">
        <v>1774</v>
      </c>
      <c r="K122" s="613">
        <f>IF(ROUND(H122*1,0)=0,"",ROUND(H122*1,0))</f>
        <v>3070</v>
      </c>
      <c r="L122" s="612">
        <f t="shared" si="7"/>
        <v>3377</v>
      </c>
      <c r="M122" s="614"/>
    </row>
    <row r="123" spans="1:13" ht="19.899999999999999" customHeight="1">
      <c r="A123" s="606" t="s">
        <v>1364</v>
      </c>
      <c r="B123" s="607" t="s">
        <v>1365</v>
      </c>
      <c r="C123" s="608">
        <v>42080</v>
      </c>
      <c r="D123" s="609"/>
      <c r="E123" s="610"/>
      <c r="F123" s="611" t="s">
        <v>1366</v>
      </c>
      <c r="G123" s="611" t="s">
        <v>1099</v>
      </c>
      <c r="H123" s="612">
        <v>2550</v>
      </c>
      <c r="I123" s="612">
        <f t="shared" si="6"/>
        <v>2805</v>
      </c>
      <c r="J123" s="611"/>
      <c r="K123" s="613">
        <f>IF(ROUND(H123*0.9,0)=0,"",ROUND(H123*0.9,0))</f>
        <v>2295</v>
      </c>
      <c r="L123" s="612">
        <f t="shared" si="7"/>
        <v>2525</v>
      </c>
      <c r="M123" s="614"/>
    </row>
    <row r="124" spans="1:13" ht="19.899999999999999" customHeight="1">
      <c r="A124" s="606" t="s">
        <v>1367</v>
      </c>
      <c r="B124" s="607" t="s">
        <v>1365</v>
      </c>
      <c r="C124" s="615">
        <v>42080</v>
      </c>
      <c r="D124" s="609"/>
      <c r="E124" s="610"/>
      <c r="F124" s="611" t="s">
        <v>1366</v>
      </c>
      <c r="G124" s="611" t="s">
        <v>1099</v>
      </c>
      <c r="H124" s="612">
        <v>2550</v>
      </c>
      <c r="I124" s="612">
        <f t="shared" si="6"/>
        <v>2805</v>
      </c>
      <c r="J124" s="611"/>
      <c r="K124" s="613">
        <f>IF(ROUND(H124*0.9,0)=0,"",ROUND(H124*0.9,0))</f>
        <v>2295</v>
      </c>
      <c r="L124" s="612">
        <f t="shared" si="7"/>
        <v>2525</v>
      </c>
      <c r="M124" s="614"/>
    </row>
    <row r="125" spans="1:13" ht="19.899999999999999" customHeight="1">
      <c r="A125" s="606" t="s">
        <v>1368</v>
      </c>
      <c r="B125" s="607" t="s">
        <v>1369</v>
      </c>
      <c r="C125" s="608">
        <v>42100</v>
      </c>
      <c r="D125" s="609"/>
      <c r="E125" s="610"/>
      <c r="F125" s="611" t="s">
        <v>1370</v>
      </c>
      <c r="G125" s="611" t="s">
        <v>1371</v>
      </c>
      <c r="H125" s="612">
        <v>1900</v>
      </c>
      <c r="I125" s="612">
        <f t="shared" si="6"/>
        <v>2090</v>
      </c>
      <c r="J125" s="611"/>
      <c r="K125" s="613">
        <f>IF(ROUND(H125*0.9,0)=0,"",ROUND(H125*0.9,0))</f>
        <v>1710</v>
      </c>
      <c r="L125" s="612">
        <f t="shared" si="7"/>
        <v>1881</v>
      </c>
      <c r="M125" s="614"/>
    </row>
    <row r="126" spans="1:13" ht="19.899999999999999" customHeight="1">
      <c r="A126" s="606" t="s">
        <v>1372</v>
      </c>
      <c r="B126" s="607" t="s">
        <v>1369</v>
      </c>
      <c r="C126" s="615">
        <v>42100</v>
      </c>
      <c r="D126" s="609"/>
      <c r="E126" s="610"/>
      <c r="F126" s="611" t="s">
        <v>1370</v>
      </c>
      <c r="G126" s="611" t="s">
        <v>1371</v>
      </c>
      <c r="H126" s="612">
        <v>1900</v>
      </c>
      <c r="I126" s="612">
        <f t="shared" si="6"/>
        <v>2090</v>
      </c>
      <c r="J126" s="611"/>
      <c r="K126" s="613">
        <f>IF(ROUND(H126*0.9,0)=0,"",ROUND(H126*0.9,0))</f>
        <v>1710</v>
      </c>
      <c r="L126" s="612">
        <f t="shared" si="7"/>
        <v>1881</v>
      </c>
      <c r="M126" s="614"/>
    </row>
    <row r="127" spans="1:13" ht="19.899999999999999" customHeight="1">
      <c r="A127" s="606" t="s">
        <v>1373</v>
      </c>
      <c r="B127" s="607" t="s">
        <v>401</v>
      </c>
      <c r="C127" s="615">
        <v>42060</v>
      </c>
      <c r="D127" s="609"/>
      <c r="E127" s="610"/>
      <c r="F127" s="611" t="s">
        <v>1360</v>
      </c>
      <c r="G127" s="611" t="s">
        <v>403</v>
      </c>
      <c r="H127" s="612">
        <v>2100</v>
      </c>
      <c r="I127" s="612">
        <f t="shared" si="6"/>
        <v>2310</v>
      </c>
      <c r="J127" s="611" t="s">
        <v>1774</v>
      </c>
      <c r="K127" s="613">
        <f>IF(ROUND(H127*1,0)=0,"",ROUND(H127*1,0))</f>
        <v>2100</v>
      </c>
      <c r="L127" s="612">
        <f t="shared" si="7"/>
        <v>2310</v>
      </c>
      <c r="M127" s="614"/>
    </row>
    <row r="128" spans="1:13" ht="19.899999999999999" customHeight="1">
      <c r="A128" s="606" t="s">
        <v>1374</v>
      </c>
      <c r="B128" s="607" t="s">
        <v>1106</v>
      </c>
      <c r="C128" s="608">
        <v>42130</v>
      </c>
      <c r="D128" s="650"/>
      <c r="E128" s="610"/>
      <c r="F128" s="651" t="s">
        <v>1107</v>
      </c>
      <c r="G128" s="651" t="s">
        <v>403</v>
      </c>
      <c r="H128" s="612">
        <v>3090</v>
      </c>
      <c r="I128" s="612">
        <f t="shared" si="6"/>
        <v>3399</v>
      </c>
      <c r="J128" s="611" t="s">
        <v>1774</v>
      </c>
      <c r="K128" s="613">
        <f>IF(ROUND(H128*1,0)=0,"",ROUND(H128*1,0))</f>
        <v>3090</v>
      </c>
      <c r="L128" s="612">
        <f t="shared" si="7"/>
        <v>3399</v>
      </c>
      <c r="M128" s="614"/>
    </row>
    <row r="129" spans="1:13" ht="19.899999999999999" customHeight="1">
      <c r="A129" s="606" t="s">
        <v>1375</v>
      </c>
      <c r="B129" s="607" t="s">
        <v>1365</v>
      </c>
      <c r="C129" s="615">
        <v>42080</v>
      </c>
      <c r="D129" s="609"/>
      <c r="E129" s="610"/>
      <c r="F129" s="611" t="s">
        <v>1366</v>
      </c>
      <c r="G129" s="611" t="s">
        <v>1099</v>
      </c>
      <c r="H129" s="612">
        <v>2550</v>
      </c>
      <c r="I129" s="612">
        <f t="shared" si="6"/>
        <v>2805</v>
      </c>
      <c r="J129" s="611"/>
      <c r="K129" s="613">
        <f>IF(ROUND(H129*0.9,0)=0,"",ROUND(H129*0.9,0))</f>
        <v>2295</v>
      </c>
      <c r="L129" s="612">
        <f t="shared" si="7"/>
        <v>2525</v>
      </c>
      <c r="M129" s="614"/>
    </row>
    <row r="130" spans="1:13" ht="19.899999999999999" customHeight="1">
      <c r="A130" s="606" t="s">
        <v>1376</v>
      </c>
      <c r="B130" s="607" t="s">
        <v>1377</v>
      </c>
      <c r="C130" s="608">
        <v>42150</v>
      </c>
      <c r="D130" s="609"/>
      <c r="E130" s="610"/>
      <c r="F130" s="611" t="s">
        <v>1378</v>
      </c>
      <c r="G130" s="611" t="s">
        <v>355</v>
      </c>
      <c r="H130" s="612">
        <v>2000</v>
      </c>
      <c r="I130" s="612">
        <f t="shared" si="6"/>
        <v>2200</v>
      </c>
      <c r="J130" s="611"/>
      <c r="K130" s="613">
        <f>IF(ROUND(H130*0.9,0)=0,"",ROUND(H130*0.9,0))</f>
        <v>1800</v>
      </c>
      <c r="L130" s="612">
        <f t="shared" si="7"/>
        <v>1980</v>
      </c>
      <c r="M130" s="614"/>
    </row>
    <row r="131" spans="1:13" ht="19.899999999999999" customHeight="1">
      <c r="A131" s="606" t="s">
        <v>1379</v>
      </c>
      <c r="B131" s="607" t="s">
        <v>1369</v>
      </c>
      <c r="C131" s="615">
        <v>42100</v>
      </c>
      <c r="D131" s="609"/>
      <c r="E131" s="610"/>
      <c r="F131" s="611" t="s">
        <v>1370</v>
      </c>
      <c r="G131" s="611" t="s">
        <v>1371</v>
      </c>
      <c r="H131" s="612">
        <v>1900</v>
      </c>
      <c r="I131" s="612">
        <f t="shared" si="6"/>
        <v>2090</v>
      </c>
      <c r="J131" s="611"/>
      <c r="K131" s="613">
        <f>IF(ROUND(H131*0.9,0)=0,"",ROUND(H131*0.9,0))</f>
        <v>1710</v>
      </c>
      <c r="L131" s="612">
        <f t="shared" si="7"/>
        <v>1881</v>
      </c>
      <c r="M131" s="614"/>
    </row>
    <row r="132" spans="1:13" ht="19.899999999999999" customHeight="1">
      <c r="A132" s="606" t="s">
        <v>1380</v>
      </c>
      <c r="B132" s="607" t="s">
        <v>1369</v>
      </c>
      <c r="C132" s="615">
        <v>42100</v>
      </c>
      <c r="D132" s="609"/>
      <c r="E132" s="610"/>
      <c r="F132" s="611" t="s">
        <v>1370</v>
      </c>
      <c r="G132" s="611" t="s">
        <v>1371</v>
      </c>
      <c r="H132" s="612">
        <v>1900</v>
      </c>
      <c r="I132" s="612">
        <f t="shared" si="6"/>
        <v>2090</v>
      </c>
      <c r="J132" s="611"/>
      <c r="K132" s="613">
        <f>IF(ROUND(H132*0.9,0)=0,"",ROUND(H132*0.9,0))</f>
        <v>1710</v>
      </c>
      <c r="L132" s="612">
        <f t="shared" si="7"/>
        <v>1881</v>
      </c>
      <c r="M132" s="614"/>
    </row>
    <row r="133" spans="1:13" ht="19.899999999999999" customHeight="1">
      <c r="A133" s="606"/>
      <c r="B133" s="607"/>
      <c r="C133" s="615"/>
      <c r="D133" s="609"/>
      <c r="E133" s="610"/>
      <c r="F133" s="611"/>
      <c r="G133" s="611"/>
      <c r="H133" s="612"/>
      <c r="I133" s="612"/>
      <c r="J133" s="611"/>
      <c r="K133" s="613"/>
      <c r="L133" s="612"/>
      <c r="M133" s="614"/>
    </row>
    <row r="134" spans="1:13" ht="19.899999999999999" customHeight="1">
      <c r="A134" s="606" t="s">
        <v>1381</v>
      </c>
      <c r="B134" s="607" t="s">
        <v>1382</v>
      </c>
      <c r="C134" s="608">
        <v>42210</v>
      </c>
      <c r="D134" s="609"/>
      <c r="E134" s="610"/>
      <c r="F134" s="611" t="s">
        <v>1383</v>
      </c>
      <c r="G134" s="611" t="s">
        <v>484</v>
      </c>
      <c r="H134" s="612">
        <v>3350</v>
      </c>
      <c r="I134" s="612">
        <f t="shared" si="6"/>
        <v>3685</v>
      </c>
      <c r="J134" s="611" t="s">
        <v>1774</v>
      </c>
      <c r="K134" s="613">
        <f>IF(ROUND(H134*1,0)=0,"",ROUND(H134*1,0))</f>
        <v>3350</v>
      </c>
      <c r="L134" s="612">
        <f t="shared" si="7"/>
        <v>3685</v>
      </c>
      <c r="M134" s="614"/>
    </row>
    <row r="135" spans="1:13" ht="19.899999999999999" customHeight="1">
      <c r="A135" s="606" t="s">
        <v>1384</v>
      </c>
      <c r="B135" s="607" t="s">
        <v>1130</v>
      </c>
      <c r="C135" s="608">
        <v>42220</v>
      </c>
      <c r="D135" s="609"/>
      <c r="E135" s="610"/>
      <c r="F135" s="611"/>
      <c r="G135" s="611"/>
      <c r="H135" s="612"/>
      <c r="I135" s="612" t="str">
        <f t="shared" si="6"/>
        <v/>
      </c>
      <c r="J135" s="611"/>
      <c r="K135" s="613" t="str">
        <f>IF(ROUND(H135*0.9,0)=0,"",ROUND(H135*0.9,0))</f>
        <v/>
      </c>
      <c r="L135" s="612" t="str">
        <f t="shared" si="7"/>
        <v/>
      </c>
      <c r="M135" s="614"/>
    </row>
    <row r="136" spans="1:13" ht="19.899999999999999" customHeight="1">
      <c r="A136" s="606" t="s">
        <v>1385</v>
      </c>
      <c r="B136" s="607" t="s">
        <v>1115</v>
      </c>
      <c r="C136" s="608">
        <v>42230</v>
      </c>
      <c r="D136" s="609"/>
      <c r="E136" s="610"/>
      <c r="F136" s="611" t="s">
        <v>1386</v>
      </c>
      <c r="G136" s="611" t="s">
        <v>437</v>
      </c>
      <c r="H136" s="612">
        <v>2000</v>
      </c>
      <c r="I136" s="612">
        <f t="shared" si="6"/>
        <v>2200</v>
      </c>
      <c r="J136" s="611"/>
      <c r="K136" s="613">
        <f>IF(ROUND(H136*0.9,0)=0,"",ROUND(H136*0.9,0))</f>
        <v>1800</v>
      </c>
      <c r="L136" s="612">
        <f t="shared" si="7"/>
        <v>1980</v>
      </c>
      <c r="M136" s="614"/>
    </row>
    <row r="137" spans="1:13" ht="19.899999999999999" customHeight="1">
      <c r="A137" s="606" t="s">
        <v>1387</v>
      </c>
      <c r="B137" s="607" t="s">
        <v>2184</v>
      </c>
      <c r="C137" s="608">
        <v>42240</v>
      </c>
      <c r="D137" s="609"/>
      <c r="E137" s="610"/>
      <c r="F137" s="611"/>
      <c r="G137" s="611"/>
      <c r="H137" s="612"/>
      <c r="I137" s="612" t="str">
        <f t="shared" si="6"/>
        <v/>
      </c>
      <c r="J137" s="611"/>
      <c r="K137" s="613" t="str">
        <f>IF(ROUND(H137*0.9,0)=0,"",ROUND(H137*0.9,0))</f>
        <v/>
      </c>
      <c r="L137" s="612" t="str">
        <f t="shared" si="7"/>
        <v/>
      </c>
      <c r="M137" s="614"/>
    </row>
    <row r="138" spans="1:13" ht="19.899999999999999" customHeight="1">
      <c r="A138" s="606" t="s">
        <v>1388</v>
      </c>
      <c r="B138" s="607" t="s">
        <v>2185</v>
      </c>
      <c r="C138" s="608">
        <v>42250</v>
      </c>
      <c r="D138" s="609"/>
      <c r="E138" s="610"/>
      <c r="F138" s="611" t="s">
        <v>1389</v>
      </c>
      <c r="G138" s="611" t="s">
        <v>403</v>
      </c>
      <c r="H138" s="612">
        <v>3380</v>
      </c>
      <c r="I138" s="612">
        <f t="shared" si="6"/>
        <v>3718</v>
      </c>
      <c r="J138" s="611" t="s">
        <v>1774</v>
      </c>
      <c r="K138" s="613">
        <f>IF(ROUND(H138*1,0)=0,"",ROUND(H138*1,0))</f>
        <v>3380</v>
      </c>
      <c r="L138" s="612">
        <f t="shared" si="7"/>
        <v>3718</v>
      </c>
      <c r="M138" s="614"/>
    </row>
    <row r="139" spans="1:13" ht="19.899999999999999" customHeight="1">
      <c r="A139" s="606" t="s">
        <v>1390</v>
      </c>
      <c r="B139" s="607" t="s">
        <v>2185</v>
      </c>
      <c r="C139" s="615">
        <v>42250</v>
      </c>
      <c r="D139" s="609"/>
      <c r="E139" s="610"/>
      <c r="F139" s="611" t="s">
        <v>1389</v>
      </c>
      <c r="G139" s="611" t="s">
        <v>403</v>
      </c>
      <c r="H139" s="612">
        <v>3380</v>
      </c>
      <c r="I139" s="612">
        <f t="shared" si="6"/>
        <v>3718</v>
      </c>
      <c r="J139" s="611" t="s">
        <v>1774</v>
      </c>
      <c r="K139" s="613">
        <f>IF(ROUND(H139*1,0)=0,"",ROUND(H139*1,0))</f>
        <v>3380</v>
      </c>
      <c r="L139" s="612">
        <f t="shared" si="7"/>
        <v>3718</v>
      </c>
      <c r="M139" s="614"/>
    </row>
    <row r="140" spans="1:13" ht="19.899999999999999" customHeight="1">
      <c r="A140" s="606" t="s">
        <v>1391</v>
      </c>
      <c r="B140" s="607" t="s">
        <v>1382</v>
      </c>
      <c r="C140" s="615">
        <v>42210</v>
      </c>
      <c r="D140" s="609"/>
      <c r="E140" s="610"/>
      <c r="F140" s="611" t="s">
        <v>1383</v>
      </c>
      <c r="G140" s="611" t="s">
        <v>484</v>
      </c>
      <c r="H140" s="612">
        <v>3350</v>
      </c>
      <c r="I140" s="612">
        <f t="shared" si="6"/>
        <v>3685</v>
      </c>
      <c r="J140" s="611" t="s">
        <v>1774</v>
      </c>
      <c r="K140" s="613">
        <f>IF(ROUND(H140*1,0)=0,"",ROUND(H140*1,0))</f>
        <v>3350</v>
      </c>
      <c r="L140" s="612">
        <f t="shared" si="7"/>
        <v>3685</v>
      </c>
      <c r="M140" s="614"/>
    </row>
    <row r="141" spans="1:13" ht="19.899999999999999" customHeight="1">
      <c r="A141" s="606" t="s">
        <v>1392</v>
      </c>
      <c r="B141" s="607" t="s">
        <v>1127</v>
      </c>
      <c r="C141" s="608">
        <v>42280</v>
      </c>
      <c r="D141" s="609"/>
      <c r="E141" s="610"/>
      <c r="F141" s="611" t="s">
        <v>1393</v>
      </c>
      <c r="G141" s="611" t="s">
        <v>559</v>
      </c>
      <c r="H141" s="612">
        <v>2600</v>
      </c>
      <c r="I141" s="612">
        <f t="shared" si="6"/>
        <v>2860</v>
      </c>
      <c r="J141" s="611"/>
      <c r="K141" s="613">
        <f>IF(ROUND(H141*0.9,0)=0,"",ROUND(H141*0.9,0))</f>
        <v>2340</v>
      </c>
      <c r="L141" s="612">
        <f t="shared" si="7"/>
        <v>2574</v>
      </c>
      <c r="M141" s="614"/>
    </row>
    <row r="142" spans="1:13" ht="19.899999999999999" customHeight="1">
      <c r="A142" s="606" t="s">
        <v>1394</v>
      </c>
      <c r="B142" s="607" t="s">
        <v>1115</v>
      </c>
      <c r="C142" s="615">
        <v>42230</v>
      </c>
      <c r="D142" s="609"/>
      <c r="E142" s="610"/>
      <c r="F142" s="611" t="s">
        <v>1386</v>
      </c>
      <c r="G142" s="611" t="s">
        <v>437</v>
      </c>
      <c r="H142" s="612">
        <v>2000</v>
      </c>
      <c r="I142" s="612">
        <f t="shared" si="6"/>
        <v>2200</v>
      </c>
      <c r="J142" s="611"/>
      <c r="K142" s="613">
        <f>IF(ROUND(H142*0.9,0)=0,"",ROUND(H142*0.9,0))</f>
        <v>1800</v>
      </c>
      <c r="L142" s="612">
        <f t="shared" si="7"/>
        <v>1980</v>
      </c>
      <c r="M142" s="614"/>
    </row>
    <row r="143" spans="1:13" ht="19.899999999999999" customHeight="1">
      <c r="A143" s="606" t="s">
        <v>1395</v>
      </c>
      <c r="B143" s="607" t="s">
        <v>2184</v>
      </c>
      <c r="C143" s="608">
        <v>42300</v>
      </c>
      <c r="D143" s="609"/>
      <c r="E143" s="610"/>
      <c r="F143" s="611"/>
      <c r="G143" s="611"/>
      <c r="H143" s="612"/>
      <c r="I143" s="612" t="str">
        <f t="shared" si="6"/>
        <v/>
      </c>
      <c r="J143" s="611"/>
      <c r="K143" s="613" t="str">
        <f>IF(ROUND(H143*0.9,0)=0,"",ROUND(H143*0.9,0))</f>
        <v/>
      </c>
      <c r="L143" s="612" t="str">
        <f t="shared" si="7"/>
        <v/>
      </c>
      <c r="M143" s="614"/>
    </row>
    <row r="144" spans="1:13" ht="19.899999999999999" customHeight="1">
      <c r="A144" s="606" t="s">
        <v>1396</v>
      </c>
      <c r="B144" s="607" t="s">
        <v>2185</v>
      </c>
      <c r="C144" s="615">
        <v>42250</v>
      </c>
      <c r="D144" s="609"/>
      <c r="E144" s="610"/>
      <c r="F144" s="611" t="s">
        <v>1389</v>
      </c>
      <c r="G144" s="611" t="s">
        <v>403</v>
      </c>
      <c r="H144" s="612">
        <v>3380</v>
      </c>
      <c r="I144" s="612">
        <f t="shared" si="6"/>
        <v>3718</v>
      </c>
      <c r="J144" s="611" t="s">
        <v>1774</v>
      </c>
      <c r="K144" s="613">
        <f>IF(ROUND(H144*1,0)=0,"",ROUND(H144*1,0))</f>
        <v>3380</v>
      </c>
      <c r="L144" s="652">
        <f t="shared" si="7"/>
        <v>3718</v>
      </c>
      <c r="M144" s="614"/>
    </row>
    <row r="145" spans="1:13" ht="19.899999999999999" customHeight="1">
      <c r="A145" s="606" t="s">
        <v>1397</v>
      </c>
      <c r="B145" s="607" t="s">
        <v>2185</v>
      </c>
      <c r="C145" s="615">
        <v>42250</v>
      </c>
      <c r="D145" s="609"/>
      <c r="E145" s="610"/>
      <c r="F145" s="611" t="s">
        <v>1389</v>
      </c>
      <c r="G145" s="611" t="s">
        <v>403</v>
      </c>
      <c r="H145" s="612">
        <v>3380</v>
      </c>
      <c r="I145" s="612">
        <f t="shared" si="6"/>
        <v>3718</v>
      </c>
      <c r="J145" s="611" t="s">
        <v>1774</v>
      </c>
      <c r="K145" s="613">
        <f>IF(ROUND(H145*1,0)=0,"",ROUND(H145*1,0))</f>
        <v>3380</v>
      </c>
      <c r="L145" s="612">
        <f t="shared" si="7"/>
        <v>3718</v>
      </c>
      <c r="M145" s="614"/>
    </row>
    <row r="146" spans="1:13" ht="19.899999999999999" customHeight="1">
      <c r="A146" s="606"/>
      <c r="B146" s="607"/>
      <c r="C146" s="615"/>
      <c r="D146" s="609"/>
      <c r="E146" s="610"/>
      <c r="F146" s="611"/>
      <c r="G146" s="611"/>
      <c r="H146" s="612"/>
      <c r="I146" s="612"/>
      <c r="J146" s="611"/>
      <c r="K146" s="613"/>
      <c r="L146" s="612"/>
      <c r="M146" s="614"/>
    </row>
    <row r="147" spans="1:13" ht="19.899999999999999" customHeight="1">
      <c r="A147" s="606" t="s">
        <v>1398</v>
      </c>
      <c r="B147" s="607" t="s">
        <v>1127</v>
      </c>
      <c r="C147" s="608">
        <v>42360</v>
      </c>
      <c r="D147" s="609"/>
      <c r="E147" s="610"/>
      <c r="F147" s="611" t="s">
        <v>1399</v>
      </c>
      <c r="G147" s="611" t="s">
        <v>1099</v>
      </c>
      <c r="H147" s="612">
        <v>2000</v>
      </c>
      <c r="I147" s="612">
        <f t="shared" si="6"/>
        <v>2200</v>
      </c>
      <c r="J147" s="611"/>
      <c r="K147" s="613">
        <f>IF(ROUND(H147*0.9,0)=0,"",ROUND(H147*0.9,0))</f>
        <v>1800</v>
      </c>
      <c r="L147" s="612">
        <f t="shared" si="7"/>
        <v>1980</v>
      </c>
      <c r="M147" s="614"/>
    </row>
    <row r="148" spans="1:13" ht="19.899999999999999" customHeight="1">
      <c r="A148" s="606" t="s">
        <v>1400</v>
      </c>
      <c r="B148" s="607" t="s">
        <v>1115</v>
      </c>
      <c r="C148" s="608">
        <v>42370</v>
      </c>
      <c r="D148" s="609"/>
      <c r="E148" s="610"/>
      <c r="F148" s="611" t="s">
        <v>1401</v>
      </c>
      <c r="G148" s="611" t="s">
        <v>437</v>
      </c>
      <c r="H148" s="612">
        <v>1800</v>
      </c>
      <c r="I148" s="612">
        <f t="shared" si="6"/>
        <v>1980</v>
      </c>
      <c r="J148" s="611"/>
      <c r="K148" s="613">
        <f>IF(ROUND(H148*0.9,0)=0,"",ROUND(H148*0.9,0))</f>
        <v>1620</v>
      </c>
      <c r="L148" s="612">
        <f t="shared" si="7"/>
        <v>1782</v>
      </c>
      <c r="M148" s="614"/>
    </row>
    <row r="149" spans="1:13" ht="19.899999999999999" customHeight="1">
      <c r="A149" s="606" t="s">
        <v>1402</v>
      </c>
      <c r="B149" s="607" t="s">
        <v>1165</v>
      </c>
      <c r="C149" s="608">
        <v>42380</v>
      </c>
      <c r="D149" s="609"/>
      <c r="E149" s="610"/>
      <c r="F149" s="611" t="s">
        <v>2186</v>
      </c>
      <c r="G149" s="611" t="s">
        <v>2187</v>
      </c>
      <c r="H149" s="612">
        <v>2600</v>
      </c>
      <c r="I149" s="612">
        <f t="shared" si="6"/>
        <v>2860</v>
      </c>
      <c r="J149" s="611" t="s">
        <v>1774</v>
      </c>
      <c r="K149" s="613">
        <f>IF(ROUND(H149*1,0)=0,"",ROUND(H149*1,0))</f>
        <v>2600</v>
      </c>
      <c r="L149" s="612">
        <f t="shared" si="7"/>
        <v>2860</v>
      </c>
      <c r="M149" s="653" t="s">
        <v>1403</v>
      </c>
    </row>
    <row r="150" spans="1:13" ht="19.899999999999999" customHeight="1">
      <c r="A150" s="606" t="s">
        <v>1404</v>
      </c>
      <c r="B150" s="607" t="s">
        <v>1405</v>
      </c>
      <c r="C150" s="608">
        <v>42390</v>
      </c>
      <c r="D150" s="609"/>
      <c r="E150" s="610"/>
      <c r="F150" s="611"/>
      <c r="G150" s="611"/>
      <c r="H150" s="612"/>
      <c r="I150" s="612" t="str">
        <f t="shared" si="6"/>
        <v/>
      </c>
      <c r="J150" s="611"/>
      <c r="K150" s="613" t="str">
        <f>IF(ROUND(H150*0.9,0)=0,"",ROUND(H150*0.9,0))</f>
        <v/>
      </c>
      <c r="L150" s="612" t="str">
        <f t="shared" si="7"/>
        <v/>
      </c>
      <c r="M150" s="614"/>
    </row>
    <row r="151" spans="1:13" ht="19.899999999999999" customHeight="1">
      <c r="A151" s="606" t="s">
        <v>1406</v>
      </c>
      <c r="B151" s="607" t="s">
        <v>1382</v>
      </c>
      <c r="C151" s="608">
        <v>42400</v>
      </c>
      <c r="D151" s="609"/>
      <c r="E151" s="610"/>
      <c r="F151" s="611" t="s">
        <v>1407</v>
      </c>
      <c r="G151" s="611" t="s">
        <v>403</v>
      </c>
      <c r="H151" s="612">
        <v>2800</v>
      </c>
      <c r="I151" s="612">
        <f t="shared" si="6"/>
        <v>3080</v>
      </c>
      <c r="J151" s="611" t="s">
        <v>1774</v>
      </c>
      <c r="K151" s="613">
        <f>IF(ROUND(H151*1,0)=0,"",ROUND(H151*1,0))</f>
        <v>2800</v>
      </c>
      <c r="L151" s="612">
        <f t="shared" si="7"/>
        <v>3080</v>
      </c>
      <c r="M151" s="614"/>
    </row>
    <row r="152" spans="1:13" ht="19.899999999999999" customHeight="1">
      <c r="A152" s="606" t="s">
        <v>1408</v>
      </c>
      <c r="B152" s="607" t="s">
        <v>1409</v>
      </c>
      <c r="C152" s="608">
        <v>42410</v>
      </c>
      <c r="D152" s="609"/>
      <c r="E152" s="610"/>
      <c r="F152" s="611" t="s">
        <v>1410</v>
      </c>
      <c r="G152" s="611" t="s">
        <v>403</v>
      </c>
      <c r="H152" s="612">
        <v>3580</v>
      </c>
      <c r="I152" s="612">
        <f t="shared" si="6"/>
        <v>3938</v>
      </c>
      <c r="J152" s="611" t="s">
        <v>1774</v>
      </c>
      <c r="K152" s="613">
        <f>IF(ROUND(H152*1,0)=0,"",ROUND(H152*1,0))</f>
        <v>3580</v>
      </c>
      <c r="L152" s="612">
        <f t="shared" si="7"/>
        <v>3938</v>
      </c>
      <c r="M152" s="614"/>
    </row>
    <row r="153" spans="1:13" ht="19.899999999999999" customHeight="1">
      <c r="A153" s="606" t="s">
        <v>1411</v>
      </c>
      <c r="B153" s="607" t="s">
        <v>1127</v>
      </c>
      <c r="C153" s="608">
        <v>42420</v>
      </c>
      <c r="D153" s="609"/>
      <c r="E153" s="610"/>
      <c r="F153" s="611" t="s">
        <v>1412</v>
      </c>
      <c r="G153" s="611" t="s">
        <v>1099</v>
      </c>
      <c r="H153" s="612">
        <v>2600</v>
      </c>
      <c r="I153" s="612">
        <f t="shared" si="6"/>
        <v>2860</v>
      </c>
      <c r="J153" s="611"/>
      <c r="K153" s="613">
        <f>IF(ROUND(H153*0.9,0)=0,"",ROUND(H153*0.9,0))</f>
        <v>2340</v>
      </c>
      <c r="L153" s="612">
        <f t="shared" si="7"/>
        <v>2574</v>
      </c>
      <c r="M153" s="614"/>
    </row>
    <row r="154" spans="1:13" ht="19.899999999999999" customHeight="1">
      <c r="A154" s="606" t="s">
        <v>1413</v>
      </c>
      <c r="B154" s="607" t="s">
        <v>1115</v>
      </c>
      <c r="C154" s="615">
        <v>42370</v>
      </c>
      <c r="D154" s="609"/>
      <c r="E154" s="610"/>
      <c r="F154" s="611" t="s">
        <v>1401</v>
      </c>
      <c r="G154" s="611" t="s">
        <v>437</v>
      </c>
      <c r="H154" s="612">
        <v>1800</v>
      </c>
      <c r="I154" s="612">
        <f t="shared" si="6"/>
        <v>1980</v>
      </c>
      <c r="J154" s="611"/>
      <c r="K154" s="613">
        <f>IF(ROUND(H154*0.9,0)=0,"",ROUND(H154*0.9,0))</f>
        <v>1620</v>
      </c>
      <c r="L154" s="612">
        <f t="shared" si="7"/>
        <v>1782</v>
      </c>
      <c r="M154" s="614"/>
    </row>
    <row r="155" spans="1:13" ht="19.899999999999999" customHeight="1">
      <c r="A155" s="606" t="s">
        <v>1414</v>
      </c>
      <c r="B155" s="607" t="s">
        <v>1165</v>
      </c>
      <c r="C155" s="615">
        <v>42380</v>
      </c>
      <c r="D155" s="609"/>
      <c r="E155" s="610"/>
      <c r="F155" s="611" t="s">
        <v>2186</v>
      </c>
      <c r="G155" s="611" t="s">
        <v>2187</v>
      </c>
      <c r="H155" s="612">
        <v>2600</v>
      </c>
      <c r="I155" s="612">
        <f t="shared" si="6"/>
        <v>2860</v>
      </c>
      <c r="J155" s="611" t="s">
        <v>1774</v>
      </c>
      <c r="K155" s="613">
        <f>IF(ROUND(H155*1,0)=0,"",ROUND(H155*1,0))</f>
        <v>2600</v>
      </c>
      <c r="L155" s="612">
        <f t="shared" si="7"/>
        <v>2860</v>
      </c>
      <c r="M155" s="653" t="s">
        <v>1403</v>
      </c>
    </row>
    <row r="156" spans="1:13" ht="19.899999999999999" customHeight="1">
      <c r="A156" s="606" t="s">
        <v>1415</v>
      </c>
      <c r="B156" s="607" t="s">
        <v>1405</v>
      </c>
      <c r="C156" s="608">
        <v>42450</v>
      </c>
      <c r="D156" s="609"/>
      <c r="E156" s="610"/>
      <c r="F156" s="611"/>
      <c r="G156" s="611"/>
      <c r="H156" s="612"/>
      <c r="I156" s="612" t="str">
        <f t="shared" si="6"/>
        <v/>
      </c>
      <c r="J156" s="611"/>
      <c r="K156" s="613" t="str">
        <f>IF(ROUND(H156*0.9,0)=0,"",ROUND(H156*0.9,0))</f>
        <v/>
      </c>
      <c r="L156" s="612" t="str">
        <f t="shared" si="7"/>
        <v/>
      </c>
      <c r="M156" s="614"/>
    </row>
    <row r="157" spans="1:13" ht="19.899999999999999" customHeight="1">
      <c r="A157" s="606" t="s">
        <v>1416</v>
      </c>
      <c r="B157" s="607" t="s">
        <v>1382</v>
      </c>
      <c r="C157" s="615">
        <v>42400</v>
      </c>
      <c r="D157" s="609"/>
      <c r="E157" s="610"/>
      <c r="F157" s="611" t="s">
        <v>1407</v>
      </c>
      <c r="G157" s="611" t="s">
        <v>403</v>
      </c>
      <c r="H157" s="612">
        <v>2800</v>
      </c>
      <c r="I157" s="612">
        <f t="shared" si="6"/>
        <v>3080</v>
      </c>
      <c r="J157" s="611" t="s">
        <v>1774</v>
      </c>
      <c r="K157" s="613">
        <f>IF(ROUND(H157*1,0)=0,"",ROUND(H157*1,0))</f>
        <v>2800</v>
      </c>
      <c r="L157" s="612">
        <f t="shared" si="7"/>
        <v>3080</v>
      </c>
      <c r="M157" s="614"/>
    </row>
    <row r="158" spans="1:13" ht="19.899999999999999" customHeight="1">
      <c r="A158" s="606" t="s">
        <v>1417</v>
      </c>
      <c r="B158" s="607" t="s">
        <v>1409</v>
      </c>
      <c r="C158" s="615">
        <v>42410</v>
      </c>
      <c r="D158" s="609"/>
      <c r="E158" s="610"/>
      <c r="F158" s="611" t="s">
        <v>1410</v>
      </c>
      <c r="G158" s="611" t="s">
        <v>403</v>
      </c>
      <c r="H158" s="612">
        <v>3580</v>
      </c>
      <c r="I158" s="612">
        <f t="shared" si="6"/>
        <v>3938</v>
      </c>
      <c r="J158" s="611" t="s">
        <v>1774</v>
      </c>
      <c r="K158" s="613">
        <f>IF(ROUND(H158*1,0)=0,"",ROUND(H158*1,0))</f>
        <v>3580</v>
      </c>
      <c r="L158" s="612">
        <f t="shared" si="7"/>
        <v>3938</v>
      </c>
      <c r="M158" s="614"/>
    </row>
    <row r="159" spans="1:13" ht="19.899999999999999" customHeight="1">
      <c r="A159" s="606"/>
      <c r="B159" s="607"/>
      <c r="C159" s="615"/>
      <c r="D159" s="609"/>
      <c r="E159" s="610"/>
      <c r="F159" s="611"/>
      <c r="G159" s="611"/>
      <c r="H159" s="612"/>
      <c r="I159" s="612"/>
      <c r="J159" s="611"/>
      <c r="K159" s="613"/>
      <c r="L159" s="612"/>
      <c r="M159" s="614"/>
    </row>
    <row r="160" spans="1:13" ht="19.899999999999999" customHeight="1">
      <c r="A160" s="606" t="s">
        <v>1418</v>
      </c>
      <c r="B160" s="607" t="s">
        <v>1165</v>
      </c>
      <c r="C160" s="608">
        <v>42510</v>
      </c>
      <c r="D160" s="609"/>
      <c r="E160" s="610"/>
      <c r="F160" s="611"/>
      <c r="G160" s="611"/>
      <c r="H160" s="612"/>
      <c r="I160" s="612" t="str">
        <f t="shared" si="6"/>
        <v/>
      </c>
      <c r="J160" s="611"/>
      <c r="K160" s="613" t="str">
        <f>IF(ROUND(H160*0.9,0)=0,"",ROUND(H160*0.9,0))</f>
        <v/>
      </c>
      <c r="L160" s="612" t="str">
        <f t="shared" si="7"/>
        <v/>
      </c>
      <c r="M160" s="614"/>
    </row>
    <row r="161" spans="1:13" ht="19.899999999999999" customHeight="1">
      <c r="A161" s="606"/>
      <c r="B161" s="607"/>
      <c r="C161" s="608"/>
      <c r="D161" s="609"/>
      <c r="E161" s="610"/>
      <c r="F161" s="611"/>
      <c r="G161" s="611"/>
      <c r="H161" s="612"/>
      <c r="I161" s="612"/>
      <c r="J161" s="611"/>
      <c r="K161" s="613"/>
      <c r="L161" s="612"/>
      <c r="M161" s="614"/>
    </row>
    <row r="162" spans="1:13" ht="19.899999999999999" customHeight="1">
      <c r="A162" s="606" t="s">
        <v>1419</v>
      </c>
      <c r="B162" s="607" t="s">
        <v>1362</v>
      </c>
      <c r="C162" s="608">
        <v>42520</v>
      </c>
      <c r="D162" s="609"/>
      <c r="E162" s="610"/>
      <c r="F162" s="611" t="s">
        <v>1378</v>
      </c>
      <c r="G162" s="611" t="s">
        <v>355</v>
      </c>
      <c r="H162" s="612">
        <v>2000</v>
      </c>
      <c r="I162" s="612">
        <f t="shared" si="6"/>
        <v>2200</v>
      </c>
      <c r="J162" s="611"/>
      <c r="K162" s="613">
        <f>IF(ROUND(H162*0.9,0)=0,"",ROUND(H162*0.9,0))</f>
        <v>1800</v>
      </c>
      <c r="L162" s="612">
        <f t="shared" si="7"/>
        <v>1980</v>
      </c>
      <c r="M162" s="614"/>
    </row>
    <row r="163" spans="1:13" ht="19.899999999999999" customHeight="1">
      <c r="A163" s="606"/>
      <c r="B163" s="607"/>
      <c r="C163" s="608"/>
      <c r="D163" s="609"/>
      <c r="E163" s="610"/>
      <c r="F163" s="611"/>
      <c r="G163" s="611"/>
      <c r="H163" s="612"/>
      <c r="I163" s="612"/>
      <c r="J163" s="611"/>
      <c r="K163" s="613"/>
      <c r="L163" s="612"/>
      <c r="M163" s="614"/>
    </row>
    <row r="164" spans="1:13" ht="19.899999999999999" customHeight="1">
      <c r="A164" s="606" t="s">
        <v>1420</v>
      </c>
      <c r="B164" s="607" t="s">
        <v>1362</v>
      </c>
      <c r="C164" s="615">
        <v>42520</v>
      </c>
      <c r="D164" s="609"/>
      <c r="E164" s="610"/>
      <c r="F164" s="611" t="s">
        <v>1378</v>
      </c>
      <c r="G164" s="611" t="s">
        <v>355</v>
      </c>
      <c r="H164" s="612">
        <v>2000</v>
      </c>
      <c r="I164" s="612">
        <f t="shared" si="6"/>
        <v>2200</v>
      </c>
      <c r="J164" s="611"/>
      <c r="K164" s="613">
        <f>IF(ROUND(H164*0.9,0)=0,"",ROUND(H164*0.9,0))</f>
        <v>1800</v>
      </c>
      <c r="L164" s="612">
        <f t="shared" si="7"/>
        <v>1980</v>
      </c>
      <c r="M164" s="614"/>
    </row>
    <row r="165" spans="1:13" ht="19.899999999999999" customHeight="1" thickBot="1">
      <c r="A165" s="589"/>
      <c r="B165" s="590"/>
      <c r="C165" s="654"/>
      <c r="D165" s="592"/>
      <c r="E165" s="593"/>
      <c r="F165" s="594"/>
      <c r="G165" s="594"/>
      <c r="H165" s="595"/>
      <c r="I165" s="595"/>
      <c r="J165" s="594"/>
      <c r="K165" s="596"/>
      <c r="L165" s="595"/>
      <c r="M165" s="597"/>
    </row>
    <row r="166" spans="1:13" ht="19.899999999999999" customHeight="1" thickTop="1">
      <c r="A166" s="183"/>
      <c r="B166" s="183"/>
      <c r="C166" s="437"/>
    </row>
    <row r="167" spans="1:13" s="60" customFormat="1" ht="12" customHeight="1">
      <c r="A167" s="56"/>
      <c r="B167" s="56"/>
      <c r="C167" s="101"/>
      <c r="D167" s="56"/>
      <c r="E167" s="52"/>
      <c r="F167" s="56"/>
      <c r="G167" s="56"/>
      <c r="H167" s="53"/>
      <c r="I167" s="53"/>
      <c r="J167" s="56"/>
      <c r="K167" s="56"/>
      <c r="L167" s="53"/>
      <c r="M167" s="56"/>
    </row>
    <row r="168" spans="1:13" s="277" customFormat="1" ht="20.100000000000001" customHeight="1">
      <c r="A168" s="824" t="s">
        <v>1421</v>
      </c>
      <c r="B168" s="825"/>
      <c r="C168" s="825"/>
      <c r="D168" s="826"/>
      <c r="E168" s="253"/>
      <c r="F168" s="827"/>
      <c r="G168" s="827"/>
      <c r="H168" s="255"/>
      <c r="I168" s="255"/>
      <c r="J168" s="256"/>
      <c r="K168" s="255"/>
      <c r="L168" s="255"/>
      <c r="M168" s="254"/>
    </row>
    <row r="169" spans="1:13" s="277" customFormat="1" ht="20.100000000000001" customHeight="1" thickBot="1">
      <c r="A169" s="259"/>
      <c r="B169" s="259"/>
      <c r="C169" s="398"/>
      <c r="D169" s="398"/>
      <c r="E169" s="253"/>
      <c r="F169" s="254"/>
      <c r="G169" s="254"/>
      <c r="H169" s="255"/>
      <c r="I169" s="255"/>
      <c r="J169" s="256"/>
      <c r="K169" s="255"/>
      <c r="L169" s="255"/>
      <c r="M169" s="254"/>
    </row>
    <row r="170" spans="1:13" s="258" customFormat="1" ht="20.100000000000001" customHeight="1" thickTop="1" thickBot="1">
      <c r="A170" s="575" t="s">
        <v>1767</v>
      </c>
      <c r="B170" s="724" t="s">
        <v>1768</v>
      </c>
      <c r="C170" s="823" t="s">
        <v>18</v>
      </c>
      <c r="D170" s="823"/>
      <c r="E170" s="576"/>
      <c r="F170" s="724" t="s">
        <v>1769</v>
      </c>
      <c r="G170" s="724" t="s">
        <v>1770</v>
      </c>
      <c r="H170" s="577" t="s">
        <v>21</v>
      </c>
      <c r="I170" s="577" t="s">
        <v>22</v>
      </c>
      <c r="J170" s="578"/>
      <c r="K170" s="577"/>
      <c r="L170" s="577" t="s">
        <v>23</v>
      </c>
      <c r="M170" s="579" t="s">
        <v>1771</v>
      </c>
    </row>
    <row r="171" spans="1:13" ht="19.899999999999999" customHeight="1">
      <c r="A171" s="580" t="s">
        <v>1422</v>
      </c>
      <c r="B171" s="581" t="s">
        <v>1423</v>
      </c>
      <c r="C171" s="582">
        <v>42610</v>
      </c>
      <c r="D171" s="655"/>
      <c r="E171" s="584"/>
      <c r="F171" s="585"/>
      <c r="G171" s="585"/>
      <c r="H171" s="586"/>
      <c r="I171" s="586" t="str">
        <f t="shared" ref="I171:I208" si="8">IF(ROUND(H171*1.1,0)=0,"",ROUND(H171*1.1,0))</f>
        <v/>
      </c>
      <c r="J171" s="585"/>
      <c r="K171" s="587" t="str">
        <f t="shared" ref="K171:K176" si="9">IF(ROUND(H171*0.9,0)=0,"",ROUND(H171*0.9,0))</f>
        <v/>
      </c>
      <c r="L171" s="586" t="str">
        <f t="shared" ref="L171:L208" si="10">IFERROR(ROUND(K171*1.1,0),"")</f>
        <v/>
      </c>
      <c r="M171" s="588"/>
    </row>
    <row r="172" spans="1:13" ht="19.899999999999999" customHeight="1">
      <c r="A172" s="606" t="s">
        <v>1424</v>
      </c>
      <c r="B172" s="607" t="s">
        <v>1109</v>
      </c>
      <c r="C172" s="608">
        <v>42620</v>
      </c>
      <c r="D172" s="609"/>
      <c r="E172" s="610"/>
      <c r="F172" s="611"/>
      <c r="G172" s="611"/>
      <c r="H172" s="612"/>
      <c r="I172" s="612" t="str">
        <f t="shared" si="8"/>
        <v/>
      </c>
      <c r="J172" s="611"/>
      <c r="K172" s="613" t="str">
        <f t="shared" si="9"/>
        <v/>
      </c>
      <c r="L172" s="612" t="str">
        <f t="shared" si="10"/>
        <v/>
      </c>
      <c r="M172" s="614"/>
    </row>
    <row r="173" spans="1:13" ht="19.899999999999999" customHeight="1">
      <c r="A173" s="606" t="s">
        <v>1425</v>
      </c>
      <c r="B173" s="607" t="s">
        <v>1127</v>
      </c>
      <c r="C173" s="608">
        <v>42630</v>
      </c>
      <c r="D173" s="609"/>
      <c r="E173" s="610"/>
      <c r="F173" s="611" t="s">
        <v>1426</v>
      </c>
      <c r="G173" s="611" t="s">
        <v>559</v>
      </c>
      <c r="H173" s="612">
        <v>2000</v>
      </c>
      <c r="I173" s="612">
        <f t="shared" si="8"/>
        <v>2200</v>
      </c>
      <c r="J173" s="611"/>
      <c r="K173" s="613">
        <f t="shared" si="9"/>
        <v>1800</v>
      </c>
      <c r="L173" s="612">
        <f t="shared" si="10"/>
        <v>1980</v>
      </c>
      <c r="M173" s="614"/>
    </row>
    <row r="174" spans="1:13" ht="19.899999999999999" customHeight="1">
      <c r="A174" s="606" t="s">
        <v>1427</v>
      </c>
      <c r="B174" s="607" t="s">
        <v>1369</v>
      </c>
      <c r="C174" s="608">
        <v>42640</v>
      </c>
      <c r="D174" s="609"/>
      <c r="E174" s="610"/>
      <c r="F174" s="611" t="s">
        <v>1428</v>
      </c>
      <c r="G174" s="611" t="s">
        <v>1371</v>
      </c>
      <c r="H174" s="612">
        <v>1400</v>
      </c>
      <c r="I174" s="612">
        <f t="shared" si="8"/>
        <v>1540</v>
      </c>
      <c r="J174" s="611"/>
      <c r="K174" s="613">
        <f t="shared" si="9"/>
        <v>1260</v>
      </c>
      <c r="L174" s="612">
        <f t="shared" si="10"/>
        <v>1386</v>
      </c>
      <c r="M174" s="614"/>
    </row>
    <row r="175" spans="1:13" ht="19.899999999999999" customHeight="1">
      <c r="A175" s="606" t="s">
        <v>1429</v>
      </c>
      <c r="B175" s="607" t="s">
        <v>1365</v>
      </c>
      <c r="C175" s="608">
        <v>42650</v>
      </c>
      <c r="D175" s="609"/>
      <c r="E175" s="610"/>
      <c r="F175" s="611" t="s">
        <v>1430</v>
      </c>
      <c r="G175" s="611" t="s">
        <v>467</v>
      </c>
      <c r="H175" s="612">
        <v>1800</v>
      </c>
      <c r="I175" s="612">
        <f t="shared" si="8"/>
        <v>1980</v>
      </c>
      <c r="J175" s="611"/>
      <c r="K175" s="613">
        <f t="shared" si="9"/>
        <v>1620</v>
      </c>
      <c r="L175" s="612">
        <f t="shared" si="10"/>
        <v>1782</v>
      </c>
      <c r="M175" s="614"/>
    </row>
    <row r="176" spans="1:13" ht="19.899999999999999" customHeight="1">
      <c r="A176" s="606" t="s">
        <v>1431</v>
      </c>
      <c r="B176" s="607" t="s">
        <v>1365</v>
      </c>
      <c r="C176" s="615">
        <v>42650</v>
      </c>
      <c r="D176" s="609"/>
      <c r="E176" s="610"/>
      <c r="F176" s="611" t="s">
        <v>1430</v>
      </c>
      <c r="G176" s="611" t="s">
        <v>467</v>
      </c>
      <c r="H176" s="612">
        <v>1800</v>
      </c>
      <c r="I176" s="612">
        <f t="shared" si="8"/>
        <v>1980</v>
      </c>
      <c r="J176" s="611"/>
      <c r="K176" s="613">
        <f t="shared" si="9"/>
        <v>1620</v>
      </c>
      <c r="L176" s="612">
        <f t="shared" si="10"/>
        <v>1782</v>
      </c>
      <c r="M176" s="614"/>
    </row>
    <row r="177" spans="1:13" ht="19.899999999999999" customHeight="1">
      <c r="A177" s="606" t="s">
        <v>1432</v>
      </c>
      <c r="B177" s="607" t="s">
        <v>1106</v>
      </c>
      <c r="C177" s="608">
        <v>42670</v>
      </c>
      <c r="D177" s="609"/>
      <c r="E177" s="610"/>
      <c r="F177" s="611" t="s">
        <v>1119</v>
      </c>
      <c r="G177" s="611" t="s">
        <v>403</v>
      </c>
      <c r="H177" s="612">
        <v>2300</v>
      </c>
      <c r="I177" s="612">
        <f t="shared" si="8"/>
        <v>2530</v>
      </c>
      <c r="J177" s="611" t="s">
        <v>1774</v>
      </c>
      <c r="K177" s="613">
        <f>IF(ROUND(H177*1,0)=0,"",ROUND(H177*1,0))</f>
        <v>2300</v>
      </c>
      <c r="L177" s="612">
        <f t="shared" si="10"/>
        <v>2530</v>
      </c>
      <c r="M177" s="614"/>
    </row>
    <row r="178" spans="1:13" ht="19.899999999999999" customHeight="1">
      <c r="A178" s="606" t="s">
        <v>1433</v>
      </c>
      <c r="B178" s="607" t="s">
        <v>1377</v>
      </c>
      <c r="C178" s="608">
        <v>42680</v>
      </c>
      <c r="D178" s="609"/>
      <c r="E178" s="610"/>
      <c r="F178" s="611" t="s">
        <v>1434</v>
      </c>
      <c r="G178" s="611" t="s">
        <v>355</v>
      </c>
      <c r="H178" s="612">
        <v>2200</v>
      </c>
      <c r="I178" s="612">
        <f t="shared" si="8"/>
        <v>2420</v>
      </c>
      <c r="J178" s="611"/>
      <c r="K178" s="613">
        <f>IF(ROUND(H178*0.9,0)=0,"",ROUND(H178*0.9,0))</f>
        <v>1980</v>
      </c>
      <c r="L178" s="612">
        <f t="shared" si="10"/>
        <v>2178</v>
      </c>
      <c r="M178" s="614"/>
    </row>
    <row r="179" spans="1:13" ht="19.899999999999999" customHeight="1">
      <c r="A179" s="606" t="s">
        <v>1435</v>
      </c>
      <c r="B179" s="607" t="s">
        <v>1127</v>
      </c>
      <c r="C179" s="608">
        <v>42690</v>
      </c>
      <c r="D179" s="609"/>
      <c r="E179" s="610"/>
      <c r="F179" s="611" t="s">
        <v>1436</v>
      </c>
      <c r="G179" s="611" t="s">
        <v>1099</v>
      </c>
      <c r="H179" s="612">
        <v>2200</v>
      </c>
      <c r="I179" s="612">
        <f t="shared" si="8"/>
        <v>2420</v>
      </c>
      <c r="J179" s="611"/>
      <c r="K179" s="613">
        <f>IF(ROUND(H179*0.9,0)=0,"",ROUND(H179*0.9,0))</f>
        <v>1980</v>
      </c>
      <c r="L179" s="612">
        <f t="shared" si="10"/>
        <v>2178</v>
      </c>
      <c r="M179" s="614"/>
    </row>
    <row r="180" spans="1:13" ht="19.899999999999999" customHeight="1">
      <c r="A180" s="606" t="s">
        <v>1437</v>
      </c>
      <c r="B180" s="607" t="s">
        <v>1369</v>
      </c>
      <c r="C180" s="615">
        <v>42640</v>
      </c>
      <c r="D180" s="609"/>
      <c r="E180" s="610"/>
      <c r="F180" s="611" t="s">
        <v>1428</v>
      </c>
      <c r="G180" s="611" t="s">
        <v>1371</v>
      </c>
      <c r="H180" s="612">
        <v>1400</v>
      </c>
      <c r="I180" s="612">
        <f t="shared" si="8"/>
        <v>1540</v>
      </c>
      <c r="J180" s="611"/>
      <c r="K180" s="613">
        <f>IF(ROUND(H180*0.9,0)=0,"",ROUND(H180*0.9,0))</f>
        <v>1260</v>
      </c>
      <c r="L180" s="612">
        <f t="shared" si="10"/>
        <v>1386</v>
      </c>
      <c r="M180" s="614"/>
    </row>
    <row r="181" spans="1:13" ht="19.899999999999999" customHeight="1">
      <c r="A181" s="606" t="s">
        <v>1438</v>
      </c>
      <c r="B181" s="607" t="s">
        <v>1365</v>
      </c>
      <c r="C181" s="615">
        <v>42650</v>
      </c>
      <c r="D181" s="609"/>
      <c r="E181" s="610"/>
      <c r="F181" s="611" t="s">
        <v>1430</v>
      </c>
      <c r="G181" s="611" t="s">
        <v>467</v>
      </c>
      <c r="H181" s="612">
        <v>1800</v>
      </c>
      <c r="I181" s="612">
        <f t="shared" si="8"/>
        <v>1980</v>
      </c>
      <c r="J181" s="611"/>
      <c r="K181" s="613">
        <f>IF(ROUND(H181*0.9,0)=0,"",ROUND(H181*0.9,0))</f>
        <v>1620</v>
      </c>
      <c r="L181" s="612">
        <f t="shared" si="10"/>
        <v>1782</v>
      </c>
      <c r="M181" s="614"/>
    </row>
    <row r="182" spans="1:13" ht="19.899999999999999" customHeight="1">
      <c r="A182" s="606" t="s">
        <v>1439</v>
      </c>
      <c r="B182" s="607" t="s">
        <v>1365</v>
      </c>
      <c r="C182" s="615">
        <v>42650</v>
      </c>
      <c r="D182" s="609"/>
      <c r="E182" s="610"/>
      <c r="F182" s="611" t="s">
        <v>1430</v>
      </c>
      <c r="G182" s="611" t="s">
        <v>467</v>
      </c>
      <c r="H182" s="612">
        <v>1800</v>
      </c>
      <c r="I182" s="612">
        <f t="shared" si="8"/>
        <v>1980</v>
      </c>
      <c r="J182" s="611"/>
      <c r="K182" s="613">
        <f>IF(ROUND(H182*0.9,0)=0,"",ROUND(H182*0.9,0))</f>
        <v>1620</v>
      </c>
      <c r="L182" s="612">
        <f t="shared" si="10"/>
        <v>1782</v>
      </c>
      <c r="M182" s="614"/>
    </row>
    <row r="183" spans="1:13" ht="19.899999999999999" customHeight="1">
      <c r="A183" s="606"/>
      <c r="B183" s="607"/>
      <c r="C183" s="615"/>
      <c r="D183" s="609"/>
      <c r="E183" s="610"/>
      <c r="F183" s="611"/>
      <c r="G183" s="611"/>
      <c r="H183" s="612"/>
      <c r="I183" s="612"/>
      <c r="J183" s="611"/>
      <c r="K183" s="613"/>
      <c r="L183" s="612"/>
      <c r="M183" s="614"/>
    </row>
    <row r="184" spans="1:13" ht="19.899999999999999" customHeight="1">
      <c r="A184" s="606" t="s">
        <v>1440</v>
      </c>
      <c r="B184" s="607" t="s">
        <v>2185</v>
      </c>
      <c r="C184" s="608">
        <v>42760</v>
      </c>
      <c r="D184" s="609"/>
      <c r="E184" s="610"/>
      <c r="F184" s="611" t="s">
        <v>1441</v>
      </c>
      <c r="G184" s="611" t="s">
        <v>403</v>
      </c>
      <c r="H184" s="612">
        <v>3380</v>
      </c>
      <c r="I184" s="612">
        <f t="shared" si="8"/>
        <v>3718</v>
      </c>
      <c r="J184" s="611" t="s">
        <v>1774</v>
      </c>
      <c r="K184" s="613">
        <f>IF(ROUND(H184*1,0)=0,"",ROUND(H184*1,0))</f>
        <v>3380</v>
      </c>
      <c r="L184" s="612">
        <f t="shared" si="10"/>
        <v>3718</v>
      </c>
      <c r="M184" s="614"/>
    </row>
    <row r="185" spans="1:13" ht="19.899999999999999" customHeight="1">
      <c r="A185" s="606" t="s">
        <v>1442</v>
      </c>
      <c r="B185" s="607" t="s">
        <v>1165</v>
      </c>
      <c r="C185" s="608">
        <v>42770</v>
      </c>
      <c r="D185" s="609"/>
      <c r="E185" s="610"/>
      <c r="F185" s="611" t="s">
        <v>1443</v>
      </c>
      <c r="G185" s="611" t="s">
        <v>539</v>
      </c>
      <c r="H185" s="612">
        <v>2500</v>
      </c>
      <c r="I185" s="612">
        <f t="shared" si="8"/>
        <v>2750</v>
      </c>
      <c r="J185" s="611" t="s">
        <v>1774</v>
      </c>
      <c r="K185" s="613">
        <f>IF(ROUND(H185*1,0)=0,"",ROUND(H185*1,0))</f>
        <v>2500</v>
      </c>
      <c r="L185" s="612">
        <f t="shared" si="10"/>
        <v>2750</v>
      </c>
      <c r="M185" s="614"/>
    </row>
    <row r="186" spans="1:13" ht="19.899999999999999" customHeight="1">
      <c r="A186" s="606" t="s">
        <v>1444</v>
      </c>
      <c r="B186" s="607" t="s">
        <v>1382</v>
      </c>
      <c r="C186" s="608">
        <v>42780</v>
      </c>
      <c r="D186" s="609"/>
      <c r="E186" s="610"/>
      <c r="F186" s="611" t="s">
        <v>1445</v>
      </c>
      <c r="G186" s="611" t="s">
        <v>484</v>
      </c>
      <c r="H186" s="612">
        <v>3350</v>
      </c>
      <c r="I186" s="612">
        <f t="shared" si="8"/>
        <v>3685</v>
      </c>
      <c r="J186" s="611" t="s">
        <v>1774</v>
      </c>
      <c r="K186" s="613">
        <f>IF(ROUND(H186*1,0)=0,"",ROUND(H186*1,0))</f>
        <v>3350</v>
      </c>
      <c r="L186" s="612">
        <f t="shared" si="10"/>
        <v>3685</v>
      </c>
      <c r="M186" s="614"/>
    </row>
    <row r="187" spans="1:13" ht="19.899999999999999" customHeight="1">
      <c r="A187" s="606" t="s">
        <v>1446</v>
      </c>
      <c r="B187" s="607" t="s">
        <v>1130</v>
      </c>
      <c r="C187" s="608">
        <v>42790</v>
      </c>
      <c r="D187" s="609"/>
      <c r="E187" s="610"/>
      <c r="F187" s="611"/>
      <c r="G187" s="611"/>
      <c r="H187" s="612"/>
      <c r="I187" s="612" t="str">
        <f t="shared" si="8"/>
        <v/>
      </c>
      <c r="J187" s="611"/>
      <c r="K187" s="613" t="str">
        <f>IF(ROUND(H187*0.9,0)=0,"",ROUND(H187*0.9,0))</f>
        <v/>
      </c>
      <c r="L187" s="612" t="str">
        <f t="shared" si="10"/>
        <v/>
      </c>
      <c r="M187" s="614"/>
    </row>
    <row r="188" spans="1:13" ht="19.899999999999999" customHeight="1">
      <c r="A188" s="606" t="s">
        <v>1447</v>
      </c>
      <c r="B188" s="607" t="s">
        <v>1115</v>
      </c>
      <c r="C188" s="608">
        <v>42800</v>
      </c>
      <c r="D188" s="609"/>
      <c r="E188" s="610"/>
      <c r="F188" s="611" t="s">
        <v>1448</v>
      </c>
      <c r="G188" s="611" t="s">
        <v>559</v>
      </c>
      <c r="H188" s="612">
        <v>2100</v>
      </c>
      <c r="I188" s="612">
        <f t="shared" si="8"/>
        <v>2310</v>
      </c>
      <c r="J188" s="611"/>
      <c r="K188" s="613">
        <f>IF(ROUND(H188*0.9,0)=0,"",ROUND(H188*0.9,0))</f>
        <v>1890</v>
      </c>
      <c r="L188" s="612">
        <f t="shared" si="10"/>
        <v>2079</v>
      </c>
      <c r="M188" s="614"/>
    </row>
    <row r="189" spans="1:13" ht="19.899999999999999" customHeight="1">
      <c r="A189" s="606" t="s">
        <v>1449</v>
      </c>
      <c r="B189" s="607" t="s">
        <v>2184</v>
      </c>
      <c r="C189" s="608">
        <v>42810</v>
      </c>
      <c r="D189" s="609"/>
      <c r="E189" s="610"/>
      <c r="F189" s="611"/>
      <c r="G189" s="611"/>
      <c r="H189" s="612"/>
      <c r="I189" s="612" t="str">
        <f t="shared" si="8"/>
        <v/>
      </c>
      <c r="J189" s="611"/>
      <c r="K189" s="613" t="str">
        <f>IF(ROUND(H189*0.9,0)=0,"",ROUND(H189*0.9,0))</f>
        <v/>
      </c>
      <c r="L189" s="612" t="str">
        <f t="shared" si="10"/>
        <v/>
      </c>
      <c r="M189" s="614"/>
    </row>
    <row r="190" spans="1:13" ht="19.899999999999999" customHeight="1">
      <c r="A190" s="606" t="s">
        <v>1450</v>
      </c>
      <c r="B190" s="607" t="s">
        <v>2185</v>
      </c>
      <c r="C190" s="615">
        <v>42760</v>
      </c>
      <c r="D190" s="609"/>
      <c r="E190" s="610"/>
      <c r="F190" s="611" t="s">
        <v>1441</v>
      </c>
      <c r="G190" s="611" t="s">
        <v>403</v>
      </c>
      <c r="H190" s="612">
        <v>3380</v>
      </c>
      <c r="I190" s="612">
        <f t="shared" si="8"/>
        <v>3718</v>
      </c>
      <c r="J190" s="611" t="s">
        <v>1774</v>
      </c>
      <c r="K190" s="613">
        <f>IF(ROUND(H190*1,0)=0,"",ROUND(H190*1,0))</f>
        <v>3380</v>
      </c>
      <c r="L190" s="612">
        <f t="shared" si="10"/>
        <v>3718</v>
      </c>
      <c r="M190" s="614"/>
    </row>
    <row r="191" spans="1:13" ht="19.899999999999999" customHeight="1">
      <c r="A191" s="606" t="s">
        <v>1451</v>
      </c>
      <c r="B191" s="607" t="s">
        <v>1165</v>
      </c>
      <c r="C191" s="615">
        <v>42770</v>
      </c>
      <c r="D191" s="609"/>
      <c r="E191" s="610"/>
      <c r="F191" s="611" t="s">
        <v>1443</v>
      </c>
      <c r="G191" s="611" t="s">
        <v>539</v>
      </c>
      <c r="H191" s="612">
        <v>2500</v>
      </c>
      <c r="I191" s="612">
        <f t="shared" si="8"/>
        <v>2750</v>
      </c>
      <c r="J191" s="611" t="s">
        <v>1774</v>
      </c>
      <c r="K191" s="613">
        <f>IF(ROUND(H191*1,0)=0,"",ROUND(H191*1,0))</f>
        <v>2500</v>
      </c>
      <c r="L191" s="612">
        <f t="shared" si="10"/>
        <v>2750</v>
      </c>
      <c r="M191" s="614"/>
    </row>
    <row r="192" spans="1:13" ht="19.899999999999999" customHeight="1">
      <c r="A192" s="606" t="s">
        <v>1452</v>
      </c>
      <c r="B192" s="607" t="s">
        <v>1382</v>
      </c>
      <c r="C192" s="615">
        <v>42780</v>
      </c>
      <c r="D192" s="609"/>
      <c r="E192" s="610"/>
      <c r="F192" s="611" t="s">
        <v>1445</v>
      </c>
      <c r="G192" s="611" t="s">
        <v>484</v>
      </c>
      <c r="H192" s="612">
        <v>3350</v>
      </c>
      <c r="I192" s="612">
        <f t="shared" si="8"/>
        <v>3685</v>
      </c>
      <c r="J192" s="611" t="s">
        <v>1774</v>
      </c>
      <c r="K192" s="613">
        <f>IF(ROUND(H192*1,0)=0,"",ROUND(H192*1,0))</f>
        <v>3350</v>
      </c>
      <c r="L192" s="612">
        <f t="shared" si="10"/>
        <v>3685</v>
      </c>
      <c r="M192" s="614"/>
    </row>
    <row r="193" spans="1:13" ht="19.899999999999999" customHeight="1">
      <c r="A193" s="606" t="s">
        <v>1453</v>
      </c>
      <c r="B193" s="607" t="s">
        <v>1130</v>
      </c>
      <c r="C193" s="608">
        <v>42850</v>
      </c>
      <c r="D193" s="609"/>
      <c r="E193" s="610"/>
      <c r="F193" s="611"/>
      <c r="G193" s="611"/>
      <c r="H193" s="612"/>
      <c r="I193" s="612" t="str">
        <f t="shared" si="8"/>
        <v/>
      </c>
      <c r="J193" s="611"/>
      <c r="K193" s="613" t="str">
        <f>IF(ROUND(H193*0.9,0)=0,"",ROUND(H193*0.9,0))</f>
        <v/>
      </c>
      <c r="L193" s="612" t="str">
        <f t="shared" si="10"/>
        <v/>
      </c>
      <c r="M193" s="614"/>
    </row>
    <row r="194" spans="1:13" ht="19.899999999999999" customHeight="1">
      <c r="A194" s="606" t="s">
        <v>1454</v>
      </c>
      <c r="B194" s="607" t="s">
        <v>1165</v>
      </c>
      <c r="C194" s="615">
        <v>42770</v>
      </c>
      <c r="D194" s="609"/>
      <c r="E194" s="610"/>
      <c r="F194" s="611" t="s">
        <v>1443</v>
      </c>
      <c r="G194" s="611" t="s">
        <v>539</v>
      </c>
      <c r="H194" s="612">
        <v>2500</v>
      </c>
      <c r="I194" s="612">
        <f t="shared" si="8"/>
        <v>2750</v>
      </c>
      <c r="J194" s="611" t="s">
        <v>1774</v>
      </c>
      <c r="K194" s="613">
        <f>IF(ROUND(H194*1,0)=0,"",ROUND(H194*1,0))</f>
        <v>2500</v>
      </c>
      <c r="L194" s="612">
        <f t="shared" si="10"/>
        <v>2750</v>
      </c>
      <c r="M194" s="614"/>
    </row>
    <row r="195" spans="1:13" ht="19.899999999999999" customHeight="1">
      <c r="A195" s="606" t="s">
        <v>1455</v>
      </c>
      <c r="B195" s="607" t="s">
        <v>2184</v>
      </c>
      <c r="C195" s="608">
        <v>42870</v>
      </c>
      <c r="D195" s="609"/>
      <c r="E195" s="610"/>
      <c r="F195" s="611"/>
      <c r="G195" s="611"/>
      <c r="H195" s="612"/>
      <c r="I195" s="612" t="str">
        <f t="shared" si="8"/>
        <v/>
      </c>
      <c r="J195" s="611"/>
      <c r="K195" s="613" t="str">
        <f>IF(ROUND(H195*0.9,0)=0,"",ROUND(H195*0.9,0))</f>
        <v/>
      </c>
      <c r="L195" s="612" t="str">
        <f t="shared" si="10"/>
        <v/>
      </c>
      <c r="M195" s="614"/>
    </row>
    <row r="196" spans="1:13" ht="19.899999999999999" customHeight="1">
      <c r="A196" s="606"/>
      <c r="B196" s="607"/>
      <c r="C196" s="608"/>
      <c r="D196" s="609"/>
      <c r="E196" s="610"/>
      <c r="F196" s="656"/>
      <c r="G196" s="611"/>
      <c r="H196" s="612"/>
      <c r="I196" s="612"/>
      <c r="J196" s="611"/>
      <c r="K196" s="613"/>
      <c r="L196" s="612"/>
      <c r="M196" s="614"/>
    </row>
    <row r="197" spans="1:13" ht="19.899999999999999" customHeight="1">
      <c r="A197" s="606" t="s">
        <v>1456</v>
      </c>
      <c r="B197" s="607" t="s">
        <v>1165</v>
      </c>
      <c r="C197" s="657">
        <v>42910</v>
      </c>
      <c r="D197" s="609"/>
      <c r="E197" s="610"/>
      <c r="F197" s="611" t="s">
        <v>1678</v>
      </c>
      <c r="G197" s="611" t="s">
        <v>1099</v>
      </c>
      <c r="H197" s="612">
        <v>1900</v>
      </c>
      <c r="I197" s="612">
        <f t="shared" ref="I197" si="11">IF(ROUND(H197*1.1,0)=0,"",ROUND(H197*1.1,0))</f>
        <v>2090</v>
      </c>
      <c r="J197" s="611"/>
      <c r="K197" s="613">
        <f>IF(ROUND(H197*0.9,0)=0,"",ROUND(H197*0.9,0))</f>
        <v>1710</v>
      </c>
      <c r="L197" s="612">
        <f t="shared" ref="L197" si="12">IFERROR(ROUND(K197*1.1,0),"")</f>
        <v>1881</v>
      </c>
      <c r="M197" s="653" t="s">
        <v>1403</v>
      </c>
    </row>
    <row r="198" spans="1:13" ht="19.899999999999999" customHeight="1">
      <c r="A198" s="606" t="s">
        <v>1457</v>
      </c>
      <c r="B198" s="607" t="s">
        <v>1115</v>
      </c>
      <c r="C198" s="608">
        <v>42920</v>
      </c>
      <c r="D198" s="609"/>
      <c r="E198" s="610"/>
      <c r="F198" s="611" t="s">
        <v>1458</v>
      </c>
      <c r="G198" s="611" t="s">
        <v>1459</v>
      </c>
      <c r="H198" s="612">
        <v>2100</v>
      </c>
      <c r="I198" s="612">
        <f t="shared" si="8"/>
        <v>2310</v>
      </c>
      <c r="J198" s="611"/>
      <c r="K198" s="613">
        <f>IF(ROUND(H198*0.9,0)=0,"",ROUND(H198*0.9,0))</f>
        <v>1890</v>
      </c>
      <c r="L198" s="612">
        <f t="shared" si="10"/>
        <v>2079</v>
      </c>
      <c r="M198" s="653" t="s">
        <v>1403</v>
      </c>
    </row>
    <row r="199" spans="1:13" ht="19.899999999999999" customHeight="1">
      <c r="A199" s="606" t="s">
        <v>1460</v>
      </c>
      <c r="B199" s="607" t="s">
        <v>1409</v>
      </c>
      <c r="C199" s="608">
        <v>42930</v>
      </c>
      <c r="D199" s="609"/>
      <c r="E199" s="610"/>
      <c r="F199" s="611" t="s">
        <v>1461</v>
      </c>
      <c r="G199" s="611" t="s">
        <v>416</v>
      </c>
      <c r="H199" s="612">
        <v>3300</v>
      </c>
      <c r="I199" s="612">
        <f t="shared" si="8"/>
        <v>3630</v>
      </c>
      <c r="J199" s="611" t="s">
        <v>1774</v>
      </c>
      <c r="K199" s="613">
        <f>IF(ROUND(H199*1,0)=0,"",ROUND(H199*1,0))</f>
        <v>3300</v>
      </c>
      <c r="L199" s="612">
        <f t="shared" si="10"/>
        <v>3630</v>
      </c>
      <c r="M199" s="614"/>
    </row>
    <row r="200" spans="1:13" ht="19.899999999999999" customHeight="1">
      <c r="A200" s="606" t="s">
        <v>1462</v>
      </c>
      <c r="B200" s="607" t="s">
        <v>1382</v>
      </c>
      <c r="C200" s="608">
        <v>42940</v>
      </c>
      <c r="D200" s="609"/>
      <c r="E200" s="610"/>
      <c r="F200" s="611" t="s">
        <v>1463</v>
      </c>
      <c r="G200" s="611" t="s">
        <v>1464</v>
      </c>
      <c r="H200" s="612">
        <v>3140</v>
      </c>
      <c r="I200" s="612">
        <f t="shared" si="8"/>
        <v>3454</v>
      </c>
      <c r="J200" s="611" t="s">
        <v>1774</v>
      </c>
      <c r="K200" s="613">
        <f>IF(ROUND(H200*1,0)=0,"",ROUND(H200*1,0))</f>
        <v>3140</v>
      </c>
      <c r="L200" s="612">
        <f t="shared" si="10"/>
        <v>3454</v>
      </c>
      <c r="M200" s="614"/>
    </row>
    <row r="201" spans="1:13" ht="19.899999999999999" customHeight="1">
      <c r="A201" s="606" t="s">
        <v>1465</v>
      </c>
      <c r="B201" s="607" t="s">
        <v>2188</v>
      </c>
      <c r="C201" s="608">
        <v>42950</v>
      </c>
      <c r="D201" s="609"/>
      <c r="E201" s="610"/>
      <c r="F201" s="611" t="s">
        <v>1466</v>
      </c>
      <c r="G201" s="611" t="s">
        <v>416</v>
      </c>
      <c r="H201" s="612">
        <v>3420</v>
      </c>
      <c r="I201" s="612">
        <f t="shared" si="8"/>
        <v>3762</v>
      </c>
      <c r="J201" s="611" t="s">
        <v>1774</v>
      </c>
      <c r="K201" s="613">
        <f>IF(ROUND(H201*1,0)=0,"",ROUND(H201*1,0))</f>
        <v>3420</v>
      </c>
      <c r="L201" s="612">
        <f t="shared" si="10"/>
        <v>3762</v>
      </c>
      <c r="M201" s="614"/>
    </row>
    <row r="202" spans="1:13" ht="19.899999999999999" customHeight="1">
      <c r="A202" s="606" t="s">
        <v>1467</v>
      </c>
      <c r="B202" s="607" t="s">
        <v>2188</v>
      </c>
      <c r="C202" s="608">
        <v>42960</v>
      </c>
      <c r="D202" s="609"/>
      <c r="E202" s="610"/>
      <c r="F202" s="611" t="s">
        <v>1468</v>
      </c>
      <c r="G202" s="611" t="s">
        <v>416</v>
      </c>
      <c r="H202" s="612">
        <v>3420</v>
      </c>
      <c r="I202" s="612">
        <f t="shared" si="8"/>
        <v>3762</v>
      </c>
      <c r="J202" s="611" t="s">
        <v>1774</v>
      </c>
      <c r="K202" s="613">
        <f>IF(ROUND(H202*1,0)=0,"",ROUND(H202*1,0))</f>
        <v>3420</v>
      </c>
      <c r="L202" s="612">
        <f t="shared" si="10"/>
        <v>3762</v>
      </c>
      <c r="M202" s="614"/>
    </row>
    <row r="203" spans="1:13" ht="19.899999999999999" customHeight="1">
      <c r="A203" s="606" t="s">
        <v>1469</v>
      </c>
      <c r="B203" s="607" t="s">
        <v>1165</v>
      </c>
      <c r="C203" s="615">
        <v>42910</v>
      </c>
      <c r="D203" s="609"/>
      <c r="E203" s="610"/>
      <c r="F203" s="611" t="s">
        <v>1678</v>
      </c>
      <c r="G203" s="611" t="s">
        <v>1099</v>
      </c>
      <c r="H203" s="612">
        <v>1900</v>
      </c>
      <c r="I203" s="612">
        <f t="shared" si="8"/>
        <v>2090</v>
      </c>
      <c r="J203" s="611"/>
      <c r="K203" s="613">
        <f>IF(ROUND(H203*0.9,0)=0,"",ROUND(H203*0.9,0))</f>
        <v>1710</v>
      </c>
      <c r="L203" s="612">
        <f t="shared" si="10"/>
        <v>1881</v>
      </c>
      <c r="M203" s="653" t="s">
        <v>1403</v>
      </c>
    </row>
    <row r="204" spans="1:13" ht="19.899999999999999" customHeight="1">
      <c r="A204" s="606" t="s">
        <v>1470</v>
      </c>
      <c r="B204" s="607" t="s">
        <v>1130</v>
      </c>
      <c r="C204" s="608">
        <v>42980</v>
      </c>
      <c r="D204" s="609"/>
      <c r="E204" s="610"/>
      <c r="F204" s="611"/>
      <c r="G204" s="611"/>
      <c r="H204" s="612"/>
      <c r="I204" s="612" t="str">
        <f t="shared" si="8"/>
        <v/>
      </c>
      <c r="J204" s="611"/>
      <c r="K204" s="613" t="str">
        <f>IF(ROUND(H204*0.9,0)=0,"",ROUND(H204*0.9,0))</f>
        <v/>
      </c>
      <c r="L204" s="612" t="str">
        <f t="shared" si="10"/>
        <v/>
      </c>
      <c r="M204" s="614"/>
    </row>
    <row r="205" spans="1:13" ht="19.899999999999999" customHeight="1">
      <c r="A205" s="606" t="s">
        <v>1471</v>
      </c>
      <c r="B205" s="607" t="s">
        <v>1409</v>
      </c>
      <c r="C205" s="615">
        <v>42930</v>
      </c>
      <c r="D205" s="609"/>
      <c r="E205" s="610"/>
      <c r="F205" s="611" t="s">
        <v>1461</v>
      </c>
      <c r="G205" s="611" t="s">
        <v>416</v>
      </c>
      <c r="H205" s="612">
        <v>3300</v>
      </c>
      <c r="I205" s="612">
        <f t="shared" si="8"/>
        <v>3630</v>
      </c>
      <c r="J205" s="611" t="s">
        <v>1774</v>
      </c>
      <c r="K205" s="613">
        <f>IF(ROUND(H205*1,0)=0,"",ROUND(H205*1,0))</f>
        <v>3300</v>
      </c>
      <c r="L205" s="612">
        <f t="shared" si="10"/>
        <v>3630</v>
      </c>
      <c r="M205" s="614"/>
    </row>
    <row r="206" spans="1:13" ht="19.899999999999999" customHeight="1">
      <c r="A206" s="606" t="s">
        <v>1472</v>
      </c>
      <c r="B206" s="607" t="s">
        <v>1115</v>
      </c>
      <c r="C206" s="615">
        <v>42920</v>
      </c>
      <c r="D206" s="609"/>
      <c r="E206" s="610"/>
      <c r="F206" s="611" t="s">
        <v>1458</v>
      </c>
      <c r="G206" s="611" t="s">
        <v>1459</v>
      </c>
      <c r="H206" s="612">
        <v>2100</v>
      </c>
      <c r="I206" s="612">
        <f t="shared" si="8"/>
        <v>2310</v>
      </c>
      <c r="J206" s="611"/>
      <c r="K206" s="613">
        <f>IF(ROUND(H206*0.9,0)=0,"",ROUND(H206*0.9,0))</f>
        <v>1890</v>
      </c>
      <c r="L206" s="612">
        <f t="shared" si="10"/>
        <v>2079</v>
      </c>
      <c r="M206" s="653" t="s">
        <v>1403</v>
      </c>
    </row>
    <row r="207" spans="1:13" ht="19.899999999999999" customHeight="1">
      <c r="A207" s="606" t="s">
        <v>1473</v>
      </c>
      <c r="B207" s="607" t="s">
        <v>2188</v>
      </c>
      <c r="C207" s="615">
        <v>42950</v>
      </c>
      <c r="D207" s="609"/>
      <c r="E207" s="610"/>
      <c r="F207" s="611" t="s">
        <v>1466</v>
      </c>
      <c r="G207" s="611" t="s">
        <v>416</v>
      </c>
      <c r="H207" s="612">
        <v>3420</v>
      </c>
      <c r="I207" s="612">
        <f t="shared" si="8"/>
        <v>3762</v>
      </c>
      <c r="J207" s="611" t="s">
        <v>1774</v>
      </c>
      <c r="K207" s="613">
        <f>IF(ROUND(H207*1,0)=0,"",ROUND(H207*1,0))</f>
        <v>3420</v>
      </c>
      <c r="L207" s="612">
        <f t="shared" si="10"/>
        <v>3762</v>
      </c>
      <c r="M207" s="614"/>
    </row>
    <row r="208" spans="1:13" ht="19.899999999999999" customHeight="1">
      <c r="A208" s="606" t="s">
        <v>1474</v>
      </c>
      <c r="B208" s="607" t="s">
        <v>1382</v>
      </c>
      <c r="C208" s="615">
        <v>42940</v>
      </c>
      <c r="D208" s="609"/>
      <c r="E208" s="610"/>
      <c r="F208" s="611" t="s">
        <v>1463</v>
      </c>
      <c r="G208" s="611" t="s">
        <v>1464</v>
      </c>
      <c r="H208" s="612">
        <v>3140</v>
      </c>
      <c r="I208" s="612">
        <f t="shared" si="8"/>
        <v>3454</v>
      </c>
      <c r="J208" s="611" t="s">
        <v>1774</v>
      </c>
      <c r="K208" s="613">
        <f>IF(ROUND(H208*1,0)=0,"",ROUND(H208*1,0))</f>
        <v>3140</v>
      </c>
      <c r="L208" s="612">
        <f t="shared" si="10"/>
        <v>3454</v>
      </c>
      <c r="M208" s="614"/>
    </row>
    <row r="209" spans="1:13" ht="19.899999999999999" customHeight="1">
      <c r="A209" s="606"/>
      <c r="B209" s="607"/>
      <c r="C209" s="615"/>
      <c r="D209" s="609"/>
      <c r="E209" s="610"/>
      <c r="F209" s="611"/>
      <c r="G209" s="611"/>
      <c r="H209" s="612"/>
      <c r="I209" s="612"/>
      <c r="J209" s="611"/>
      <c r="K209" s="613"/>
      <c r="L209" s="612"/>
      <c r="M209" s="614"/>
    </row>
    <row r="210" spans="1:13" ht="19.899999999999999" customHeight="1">
      <c r="A210" s="606"/>
      <c r="B210" s="607"/>
      <c r="C210" s="615"/>
      <c r="D210" s="609"/>
      <c r="E210" s="610"/>
      <c r="F210" s="611"/>
      <c r="G210" s="611"/>
      <c r="H210" s="612"/>
      <c r="I210" s="612"/>
      <c r="J210" s="611"/>
      <c r="K210" s="613"/>
      <c r="L210" s="612"/>
      <c r="M210" s="614"/>
    </row>
    <row r="211" spans="1:13" ht="19.899999999999999" customHeight="1">
      <c r="A211" s="606" t="s">
        <v>1475</v>
      </c>
      <c r="B211" s="607" t="s">
        <v>1362</v>
      </c>
      <c r="C211" s="608">
        <v>43060</v>
      </c>
      <c r="D211" s="609"/>
      <c r="E211" s="610"/>
      <c r="F211" s="611" t="s">
        <v>1476</v>
      </c>
      <c r="G211" s="611" t="s">
        <v>403</v>
      </c>
      <c r="H211" s="612">
        <v>3510</v>
      </c>
      <c r="I211" s="612">
        <f>IF(ROUND(H211*1.1,0)=0,"",ROUND(H211*1.1,0))</f>
        <v>3861</v>
      </c>
      <c r="J211" s="611" t="s">
        <v>1774</v>
      </c>
      <c r="K211" s="613">
        <f>IF(ROUND(H211*1,0)=0,"",ROUND(H211*1,0))</f>
        <v>3510</v>
      </c>
      <c r="L211" s="612">
        <f>IFERROR(ROUND(K211*1.1,0),"")</f>
        <v>3861</v>
      </c>
      <c r="M211" s="614"/>
    </row>
    <row r="212" spans="1:13" ht="19.899999999999999" customHeight="1">
      <c r="A212" s="606"/>
      <c r="B212" s="607"/>
      <c r="C212" s="608"/>
      <c r="D212" s="609"/>
      <c r="E212" s="610"/>
      <c r="F212" s="611"/>
      <c r="G212" s="611"/>
      <c r="H212" s="612"/>
      <c r="I212" s="612"/>
      <c r="J212" s="611"/>
      <c r="K212" s="613"/>
      <c r="L212" s="612"/>
      <c r="M212" s="614"/>
    </row>
    <row r="213" spans="1:13" ht="19.899999999999999" customHeight="1">
      <c r="A213" s="606" t="s">
        <v>1477</v>
      </c>
      <c r="B213" s="607" t="s">
        <v>1362</v>
      </c>
      <c r="C213" s="608">
        <v>43070</v>
      </c>
      <c r="D213" s="609"/>
      <c r="E213" s="610"/>
      <c r="F213" s="611" t="s">
        <v>1478</v>
      </c>
      <c r="G213" s="611" t="s">
        <v>355</v>
      </c>
      <c r="H213" s="612">
        <v>2500</v>
      </c>
      <c r="I213" s="612">
        <f>IF(ROUND(H213*1.1,0)=0,"",ROUND(H213*1.1,0))</f>
        <v>2750</v>
      </c>
      <c r="J213" s="611"/>
      <c r="K213" s="613">
        <f>IF(ROUND(H213*0.9,0)=0,"",ROUND(H213*0.9,0))</f>
        <v>2250</v>
      </c>
      <c r="L213" s="612">
        <f>IFERROR(ROUND(K213*1.1,0),"")</f>
        <v>2475</v>
      </c>
      <c r="M213" s="614"/>
    </row>
    <row r="214" spans="1:13" ht="19.899999999999999" customHeight="1" thickBot="1">
      <c r="A214" s="589"/>
      <c r="B214" s="590"/>
      <c r="C214" s="591"/>
      <c r="D214" s="592"/>
      <c r="E214" s="593"/>
      <c r="F214" s="594"/>
      <c r="G214" s="594"/>
      <c r="H214" s="595"/>
      <c r="I214" s="595"/>
      <c r="J214" s="594"/>
      <c r="K214" s="596"/>
      <c r="L214" s="595"/>
      <c r="M214" s="597"/>
    </row>
    <row r="215" spans="1:13" ht="19.899999999999999" customHeight="1" thickTop="1">
      <c r="A215" s="183"/>
      <c r="B215" s="183"/>
    </row>
    <row r="216" spans="1:13" s="60" customFormat="1" ht="20.100000000000001" customHeight="1">
      <c r="A216" s="56"/>
      <c r="B216" s="56"/>
      <c r="C216" s="101"/>
      <c r="D216" s="56"/>
      <c r="E216" s="52"/>
      <c r="F216" s="56"/>
      <c r="G216" s="56"/>
      <c r="H216" s="53"/>
      <c r="I216" s="53"/>
      <c r="J216" s="56"/>
      <c r="K216" s="56"/>
      <c r="L216" s="53"/>
      <c r="M216" s="56"/>
    </row>
    <row r="217" spans="1:13" s="277" customFormat="1" ht="20.100000000000001" customHeight="1">
      <c r="A217" s="831" t="s">
        <v>1479</v>
      </c>
      <c r="B217" s="832"/>
      <c r="C217" s="832"/>
      <c r="D217" s="833"/>
      <c r="E217" s="253"/>
      <c r="F217" s="254"/>
      <c r="G217" s="254"/>
      <c r="H217" s="255"/>
      <c r="I217" s="255"/>
      <c r="J217" s="256"/>
      <c r="K217" s="255"/>
      <c r="L217" s="255"/>
      <c r="M217" s="254"/>
    </row>
    <row r="218" spans="1:13" s="277" customFormat="1" ht="20.100000000000001" customHeight="1" thickBot="1">
      <c r="A218" s="259"/>
      <c r="B218" s="259"/>
      <c r="C218" s="398"/>
      <c r="D218" s="398"/>
      <c r="E218" s="253"/>
      <c r="F218" s="254"/>
      <c r="G218" s="254"/>
      <c r="H218" s="255"/>
      <c r="I218" s="255"/>
      <c r="J218" s="256"/>
      <c r="K218" s="255"/>
      <c r="L218" s="255"/>
      <c r="M218" s="254"/>
    </row>
    <row r="219" spans="1:13" s="258" customFormat="1" ht="20.100000000000001" customHeight="1" thickTop="1" thickBot="1">
      <c r="A219" s="575" t="s">
        <v>1767</v>
      </c>
      <c r="B219" s="724" t="s">
        <v>1768</v>
      </c>
      <c r="C219" s="823" t="s">
        <v>18</v>
      </c>
      <c r="D219" s="823"/>
      <c r="E219" s="576"/>
      <c r="F219" s="724" t="s">
        <v>1769</v>
      </c>
      <c r="G219" s="724" t="s">
        <v>1770</v>
      </c>
      <c r="H219" s="577" t="s">
        <v>21</v>
      </c>
      <c r="I219" s="577" t="s">
        <v>22</v>
      </c>
      <c r="J219" s="578"/>
      <c r="K219" s="577"/>
      <c r="L219" s="577" t="s">
        <v>23</v>
      </c>
      <c r="M219" s="579" t="s">
        <v>1771</v>
      </c>
    </row>
    <row r="220" spans="1:13" ht="19.899999999999999" customHeight="1">
      <c r="A220" s="580" t="s">
        <v>1480</v>
      </c>
      <c r="B220" s="581" t="s">
        <v>1423</v>
      </c>
      <c r="C220" s="582">
        <v>43110</v>
      </c>
      <c r="D220" s="655"/>
      <c r="E220" s="584"/>
      <c r="F220" s="585" t="s">
        <v>2189</v>
      </c>
      <c r="G220" s="585" t="s">
        <v>2064</v>
      </c>
      <c r="H220" s="586">
        <v>2400</v>
      </c>
      <c r="I220" s="586">
        <f t="shared" ref="I220:I234" si="13">IF(ROUND(H220*1.1,0)=0,"",ROUND(H220*1.1,0))</f>
        <v>2640</v>
      </c>
      <c r="J220" s="585" t="s">
        <v>1774</v>
      </c>
      <c r="K220" s="587">
        <f>IF(ROUND(H220*1,0)=0,"",ROUND(H220*1,0))</f>
        <v>2400</v>
      </c>
      <c r="L220" s="586">
        <f t="shared" ref="L220:L234" si="14">IFERROR(ROUND(K220*1.1,0),"")</f>
        <v>2640</v>
      </c>
      <c r="M220" s="588"/>
    </row>
    <row r="221" spans="1:13" ht="19.899999999999999" customHeight="1">
      <c r="A221" s="606" t="s">
        <v>1481</v>
      </c>
      <c r="B221" s="607" t="s">
        <v>1109</v>
      </c>
      <c r="C221" s="608">
        <v>43130</v>
      </c>
      <c r="D221" s="609"/>
      <c r="E221" s="610"/>
      <c r="F221" s="611"/>
      <c r="G221" s="611"/>
      <c r="H221" s="612"/>
      <c r="I221" s="612" t="str">
        <f t="shared" si="13"/>
        <v/>
      </c>
      <c r="J221" s="611"/>
      <c r="K221" s="613" t="str">
        <f>IF(ROUND(H221*0.9,0)=0,"",ROUND(H221*0.9,0))</f>
        <v/>
      </c>
      <c r="L221" s="612" t="str">
        <f t="shared" si="14"/>
        <v/>
      </c>
      <c r="M221" s="614"/>
    </row>
    <row r="222" spans="1:13" ht="19.899999999999999" customHeight="1">
      <c r="A222" s="606" t="s">
        <v>1482</v>
      </c>
      <c r="B222" s="607" t="s">
        <v>2185</v>
      </c>
      <c r="C222" s="608">
        <v>43140</v>
      </c>
      <c r="D222" s="609"/>
      <c r="E222" s="610"/>
      <c r="F222" s="611" t="s">
        <v>1483</v>
      </c>
      <c r="G222" s="611" t="s">
        <v>403</v>
      </c>
      <c r="H222" s="612">
        <v>2100</v>
      </c>
      <c r="I222" s="612">
        <f t="shared" si="13"/>
        <v>2310</v>
      </c>
      <c r="J222" s="611" t="s">
        <v>1774</v>
      </c>
      <c r="K222" s="613">
        <f>IF(ROUND(H222*1,0)=0,"",ROUND(H222*1,0))</f>
        <v>2100</v>
      </c>
      <c r="L222" s="612">
        <f t="shared" si="14"/>
        <v>2310</v>
      </c>
      <c r="M222" s="614"/>
    </row>
    <row r="223" spans="1:13" ht="19.899999999999999" customHeight="1">
      <c r="A223" s="606" t="s">
        <v>1484</v>
      </c>
      <c r="B223" s="607" t="s">
        <v>1377</v>
      </c>
      <c r="C223" s="608">
        <v>43150</v>
      </c>
      <c r="D223" s="609"/>
      <c r="E223" s="610"/>
      <c r="F223" s="611" t="s">
        <v>1222</v>
      </c>
      <c r="G223" s="611" t="s">
        <v>355</v>
      </c>
      <c r="H223" s="612">
        <v>1300</v>
      </c>
      <c r="I223" s="612">
        <f t="shared" si="13"/>
        <v>1430</v>
      </c>
      <c r="J223" s="611"/>
      <c r="K223" s="613">
        <f>IF(ROUND(H223*0.9,0)=0,"",ROUND(H223*0.9,0))</f>
        <v>1170</v>
      </c>
      <c r="L223" s="612">
        <f t="shared" si="14"/>
        <v>1287</v>
      </c>
      <c r="M223" s="614"/>
    </row>
    <row r="224" spans="1:13" ht="19.899999999999999" customHeight="1">
      <c r="A224" s="606" t="s">
        <v>1485</v>
      </c>
      <c r="B224" s="607" t="s">
        <v>2082</v>
      </c>
      <c r="C224" s="608">
        <v>43160</v>
      </c>
      <c r="D224" s="609"/>
      <c r="E224" s="610"/>
      <c r="F224" s="611" t="s">
        <v>1486</v>
      </c>
      <c r="G224" s="611" t="s">
        <v>1487</v>
      </c>
      <c r="H224" s="612">
        <v>3300</v>
      </c>
      <c r="I224" s="612">
        <f t="shared" si="13"/>
        <v>3630</v>
      </c>
      <c r="J224" s="611" t="s">
        <v>1774</v>
      </c>
      <c r="K224" s="613">
        <f>IF(ROUND(H224*1,0)=0,"",ROUND(H224*1,0))</f>
        <v>3300</v>
      </c>
      <c r="L224" s="612">
        <f t="shared" si="14"/>
        <v>3630</v>
      </c>
      <c r="M224" s="614"/>
    </row>
    <row r="225" spans="1:13" ht="19.899999999999999" customHeight="1">
      <c r="A225" s="606"/>
      <c r="B225" s="607"/>
      <c r="C225" s="608"/>
      <c r="D225" s="609"/>
      <c r="E225" s="610"/>
      <c r="F225" s="611"/>
      <c r="G225" s="611"/>
      <c r="H225" s="612"/>
      <c r="I225" s="612"/>
      <c r="J225" s="611"/>
      <c r="K225" s="613"/>
      <c r="L225" s="612"/>
      <c r="M225" s="614"/>
    </row>
    <row r="226" spans="1:13" ht="19.899999999999999" customHeight="1">
      <c r="A226" s="606" t="s">
        <v>1488</v>
      </c>
      <c r="B226" s="607" t="s">
        <v>1165</v>
      </c>
      <c r="C226" s="608">
        <v>43210</v>
      </c>
      <c r="D226" s="609"/>
      <c r="E226" s="610"/>
      <c r="F226" s="611" t="s">
        <v>1679</v>
      </c>
      <c r="G226" s="611" t="s">
        <v>437</v>
      </c>
      <c r="H226" s="612">
        <v>1000</v>
      </c>
      <c r="I226" s="612">
        <f t="shared" si="13"/>
        <v>1100</v>
      </c>
      <c r="J226" s="611"/>
      <c r="K226" s="613">
        <f>IF(ROUND(H226*0.9,0)=0,"",ROUND(H226*0.9,0))</f>
        <v>900</v>
      </c>
      <c r="L226" s="612">
        <f t="shared" si="14"/>
        <v>990</v>
      </c>
      <c r="M226" s="614"/>
    </row>
    <row r="227" spans="1:13" ht="19.899999999999999" customHeight="1">
      <c r="A227" s="606" t="s">
        <v>1489</v>
      </c>
      <c r="B227" s="607" t="s">
        <v>401</v>
      </c>
      <c r="C227" s="608">
        <v>43220</v>
      </c>
      <c r="D227" s="609"/>
      <c r="E227" s="610"/>
      <c r="F227" s="611" t="s">
        <v>1490</v>
      </c>
      <c r="G227" s="611" t="s">
        <v>407</v>
      </c>
      <c r="H227" s="612">
        <v>1800</v>
      </c>
      <c r="I227" s="612">
        <f t="shared" si="13"/>
        <v>1980</v>
      </c>
      <c r="J227" s="611"/>
      <c r="K227" s="613">
        <f>IF(ROUND(H227*0.9,0)=0,"",ROUND(H227*0.9,0))</f>
        <v>1620</v>
      </c>
      <c r="L227" s="612">
        <f t="shared" si="14"/>
        <v>1782</v>
      </c>
      <c r="M227" s="614"/>
    </row>
    <row r="228" spans="1:13" ht="19.899999999999999" customHeight="1">
      <c r="A228" s="606" t="s">
        <v>1491</v>
      </c>
      <c r="B228" s="607" t="s">
        <v>1106</v>
      </c>
      <c r="C228" s="608">
        <v>43230</v>
      </c>
      <c r="D228" s="609"/>
      <c r="E228" s="610"/>
      <c r="F228" s="611" t="s">
        <v>1492</v>
      </c>
      <c r="G228" s="611" t="s">
        <v>362</v>
      </c>
      <c r="H228" s="612">
        <v>1900</v>
      </c>
      <c r="I228" s="612">
        <f t="shared" si="13"/>
        <v>2090</v>
      </c>
      <c r="J228" s="611"/>
      <c r="K228" s="613">
        <f>IF(ROUND(H228*0.9,0)=0,"",ROUND(H228*0.9,0))</f>
        <v>1710</v>
      </c>
      <c r="L228" s="612">
        <f t="shared" si="14"/>
        <v>1881</v>
      </c>
      <c r="M228" s="614"/>
    </row>
    <row r="229" spans="1:13" ht="19.899999999999999" customHeight="1">
      <c r="A229" s="606" t="s">
        <v>1493</v>
      </c>
      <c r="B229" s="607" t="s">
        <v>1365</v>
      </c>
      <c r="C229" s="608">
        <v>43240</v>
      </c>
      <c r="D229" s="609"/>
      <c r="E229" s="610"/>
      <c r="F229" s="611" t="s">
        <v>1494</v>
      </c>
      <c r="G229" s="611" t="s">
        <v>1104</v>
      </c>
      <c r="H229" s="612">
        <v>2300</v>
      </c>
      <c r="I229" s="612">
        <f t="shared" si="13"/>
        <v>2530</v>
      </c>
      <c r="J229" s="611"/>
      <c r="K229" s="613">
        <f>IF(ROUND(H229*0.9,0)=0,"",ROUND(H229*0.9,0))</f>
        <v>2070</v>
      </c>
      <c r="L229" s="612">
        <f t="shared" si="14"/>
        <v>2277</v>
      </c>
      <c r="M229" s="614"/>
    </row>
    <row r="230" spans="1:13" ht="19.899999999999999" customHeight="1">
      <c r="A230" s="606" t="s">
        <v>1495</v>
      </c>
      <c r="B230" s="607" t="s">
        <v>1362</v>
      </c>
      <c r="C230" s="608">
        <v>43250</v>
      </c>
      <c r="D230" s="609"/>
      <c r="E230" s="610"/>
      <c r="F230" s="611" t="s">
        <v>1496</v>
      </c>
      <c r="G230" s="611" t="s">
        <v>403</v>
      </c>
      <c r="H230" s="612">
        <v>2100</v>
      </c>
      <c r="I230" s="612">
        <f t="shared" si="13"/>
        <v>2310</v>
      </c>
      <c r="J230" s="611" t="s">
        <v>1774</v>
      </c>
      <c r="K230" s="613">
        <f>IF(ROUND(H230*1,0)=0,"",ROUND(H230*1,0))</f>
        <v>2100</v>
      </c>
      <c r="L230" s="612">
        <f t="shared" si="14"/>
        <v>2310</v>
      </c>
      <c r="M230" s="614"/>
    </row>
    <row r="231" spans="1:13" ht="19.899999999999999" customHeight="1">
      <c r="A231" s="606" t="s">
        <v>1497</v>
      </c>
      <c r="B231" s="607" t="s">
        <v>2185</v>
      </c>
      <c r="C231" s="615">
        <v>43140</v>
      </c>
      <c r="D231" s="609"/>
      <c r="E231" s="610"/>
      <c r="F231" s="611" t="s">
        <v>1483</v>
      </c>
      <c r="G231" s="611" t="s">
        <v>403</v>
      </c>
      <c r="H231" s="612">
        <v>2100</v>
      </c>
      <c r="I231" s="612">
        <f t="shared" si="13"/>
        <v>2310</v>
      </c>
      <c r="J231" s="611" t="s">
        <v>1774</v>
      </c>
      <c r="K231" s="613">
        <f>IF(ROUND(H231*1,0)=0,"",ROUND(H231*1,0))</f>
        <v>2100</v>
      </c>
      <c r="L231" s="612">
        <f t="shared" si="14"/>
        <v>2310</v>
      </c>
      <c r="M231" s="614"/>
    </row>
    <row r="232" spans="1:13" ht="19.899999999999999" customHeight="1">
      <c r="A232" s="606"/>
      <c r="B232" s="607"/>
      <c r="C232" s="615"/>
      <c r="D232" s="609"/>
      <c r="E232" s="610"/>
      <c r="F232" s="611"/>
      <c r="G232" s="611"/>
      <c r="H232" s="612"/>
      <c r="I232" s="612"/>
      <c r="J232" s="611"/>
      <c r="K232" s="613"/>
      <c r="L232" s="612"/>
      <c r="M232" s="614"/>
    </row>
    <row r="233" spans="1:13" ht="19.899999999999999" customHeight="1">
      <c r="A233" s="606" t="s">
        <v>1498</v>
      </c>
      <c r="B233" s="607" t="s">
        <v>2185</v>
      </c>
      <c r="C233" s="608">
        <v>43310</v>
      </c>
      <c r="D233" s="609"/>
      <c r="E233" s="610"/>
      <c r="F233" s="611"/>
      <c r="G233" s="611"/>
      <c r="H233" s="612"/>
      <c r="I233" s="612" t="str">
        <f t="shared" si="13"/>
        <v/>
      </c>
      <c r="J233" s="611"/>
      <c r="K233" s="613" t="str">
        <f>IF(ROUND(H233*0.9,0)=0,"",ROUND(H233*0.9,0))</f>
        <v/>
      </c>
      <c r="L233" s="612" t="str">
        <f t="shared" si="14"/>
        <v/>
      </c>
      <c r="M233" s="614"/>
    </row>
    <row r="234" spans="1:13" ht="19.899999999999999" customHeight="1">
      <c r="A234" s="606" t="s">
        <v>1499</v>
      </c>
      <c r="B234" s="607" t="s">
        <v>1365</v>
      </c>
      <c r="C234" s="608">
        <v>43320</v>
      </c>
      <c r="D234" s="609"/>
      <c r="E234" s="610"/>
      <c r="F234" s="611" t="s">
        <v>1500</v>
      </c>
      <c r="G234" s="611" t="s">
        <v>1104</v>
      </c>
      <c r="H234" s="612">
        <v>2000</v>
      </c>
      <c r="I234" s="612">
        <f t="shared" si="13"/>
        <v>2200</v>
      </c>
      <c r="J234" s="611"/>
      <c r="K234" s="613">
        <f>IF(ROUND(H234*0.9,0)=0,"",ROUND(H234*0.9,0))</f>
        <v>1800</v>
      </c>
      <c r="L234" s="612">
        <f t="shared" si="14"/>
        <v>1980</v>
      </c>
      <c r="M234" s="614"/>
    </row>
    <row r="235" spans="1:13" ht="19.899999999999999" customHeight="1" thickBot="1">
      <c r="A235" s="589"/>
      <c r="B235" s="590"/>
      <c r="C235" s="591"/>
      <c r="D235" s="592"/>
      <c r="E235" s="593"/>
      <c r="F235" s="594"/>
      <c r="G235" s="594"/>
      <c r="H235" s="595"/>
      <c r="I235" s="595"/>
      <c r="J235" s="594"/>
      <c r="K235" s="596"/>
      <c r="L235" s="595"/>
      <c r="M235" s="597"/>
    </row>
    <row r="236" spans="1:13" ht="19.899999999999999" customHeight="1" thickTop="1">
      <c r="A236" s="183"/>
      <c r="B236" s="183"/>
    </row>
    <row r="237" spans="1:13" s="60" customFormat="1" ht="20.100000000000001" customHeight="1">
      <c r="A237" s="56"/>
      <c r="B237" s="56"/>
      <c r="C237" s="101"/>
      <c r="D237" s="56"/>
      <c r="E237" s="52"/>
      <c r="F237" s="56"/>
      <c r="G237" s="56"/>
      <c r="H237" s="53"/>
      <c r="I237" s="53"/>
      <c r="J237" s="56"/>
      <c r="K237" s="56"/>
      <c r="L237" s="53"/>
      <c r="M237" s="56"/>
    </row>
    <row r="238" spans="1:13" s="277" customFormat="1" ht="20.100000000000001" customHeight="1">
      <c r="A238" s="824" t="s">
        <v>1501</v>
      </c>
      <c r="B238" s="825"/>
      <c r="C238" s="825"/>
      <c r="D238" s="825"/>
      <c r="E238" s="826"/>
      <c r="F238" s="658" t="s">
        <v>1502</v>
      </c>
      <c r="G238" s="254"/>
      <c r="H238" s="255"/>
      <c r="I238" s="255"/>
      <c r="J238" s="256"/>
      <c r="K238" s="255"/>
      <c r="L238" s="255"/>
      <c r="M238" s="254"/>
    </row>
    <row r="239" spans="1:13" s="277" customFormat="1" ht="12" customHeight="1" thickBot="1">
      <c r="A239" s="259"/>
      <c r="B239" s="259"/>
      <c r="C239" s="398"/>
      <c r="D239" s="398"/>
      <c r="E239" s="253"/>
      <c r="F239" s="254"/>
      <c r="G239" s="254"/>
      <c r="H239" s="255"/>
      <c r="I239" s="255"/>
      <c r="J239" s="256"/>
      <c r="K239" s="255"/>
      <c r="L239" s="255"/>
      <c r="M239" s="254"/>
    </row>
    <row r="240" spans="1:13" s="258" customFormat="1" ht="20.100000000000001" customHeight="1" thickTop="1" thickBot="1">
      <c r="A240" s="575" t="s">
        <v>1767</v>
      </c>
      <c r="B240" s="724" t="s">
        <v>1768</v>
      </c>
      <c r="C240" s="823" t="s">
        <v>18</v>
      </c>
      <c r="D240" s="823"/>
      <c r="E240" s="576"/>
      <c r="F240" s="724" t="s">
        <v>1769</v>
      </c>
      <c r="G240" s="724" t="s">
        <v>1770</v>
      </c>
      <c r="H240" s="577" t="s">
        <v>21</v>
      </c>
      <c r="I240" s="577" t="s">
        <v>22</v>
      </c>
      <c r="J240" s="578"/>
      <c r="K240" s="577"/>
      <c r="L240" s="577" t="s">
        <v>23</v>
      </c>
      <c r="M240" s="579" t="s">
        <v>1771</v>
      </c>
    </row>
    <row r="241" spans="1:13" ht="19.899999999999999" customHeight="1">
      <c r="A241" s="580" t="s">
        <v>1503</v>
      </c>
      <c r="B241" s="581" t="s">
        <v>1504</v>
      </c>
      <c r="C241" s="582">
        <v>44010</v>
      </c>
      <c r="D241" s="655"/>
      <c r="E241" s="584"/>
      <c r="F241" s="585"/>
      <c r="G241" s="585"/>
      <c r="H241" s="586"/>
      <c r="I241" s="586" t="str">
        <f t="shared" ref="I241:I268" si="15">IF(ROUND(H241*1.1,0)=0,"",ROUND(H241*1.1,0))</f>
        <v/>
      </c>
      <c r="J241" s="585"/>
      <c r="K241" s="587" t="str">
        <f t="shared" ref="K241:K268" si="16">IF(ROUND(H241*0.9,0)=0,"",ROUND(H241*0.9,0))</f>
        <v/>
      </c>
      <c r="L241" s="586" t="str">
        <f t="shared" ref="L241:L268" si="17">IFERROR(ROUND(K241*1.1,0),"")</f>
        <v/>
      </c>
      <c r="M241" s="588"/>
    </row>
    <row r="242" spans="1:13" ht="19.899999999999999" customHeight="1">
      <c r="A242" s="606" t="s">
        <v>1505</v>
      </c>
      <c r="B242" s="607" t="s">
        <v>1504</v>
      </c>
      <c r="C242" s="608">
        <v>44020</v>
      </c>
      <c r="D242" s="609"/>
      <c r="E242" s="610"/>
      <c r="F242" s="611"/>
      <c r="G242" s="611"/>
      <c r="H242" s="612"/>
      <c r="I242" s="612" t="str">
        <f t="shared" si="15"/>
        <v/>
      </c>
      <c r="J242" s="611"/>
      <c r="K242" s="613" t="str">
        <f t="shared" si="16"/>
        <v/>
      </c>
      <c r="L242" s="612" t="str">
        <f t="shared" si="17"/>
        <v/>
      </c>
      <c r="M242" s="614"/>
    </row>
    <row r="243" spans="1:13" ht="19.899999999999999" customHeight="1">
      <c r="A243" s="616" t="s">
        <v>1506</v>
      </c>
      <c r="B243" s="617" t="s">
        <v>1507</v>
      </c>
      <c r="C243" s="608">
        <v>44031</v>
      </c>
      <c r="D243" s="609"/>
      <c r="E243" s="610"/>
      <c r="F243" s="611" t="s">
        <v>1508</v>
      </c>
      <c r="G243" s="611" t="s">
        <v>1509</v>
      </c>
      <c r="H243" s="612">
        <v>1900</v>
      </c>
      <c r="I243" s="612">
        <f t="shared" si="15"/>
        <v>2090</v>
      </c>
      <c r="J243" s="611"/>
      <c r="K243" s="613">
        <f t="shared" si="16"/>
        <v>1710</v>
      </c>
      <c r="L243" s="612">
        <f t="shared" si="17"/>
        <v>1881</v>
      </c>
      <c r="M243" s="614"/>
    </row>
    <row r="244" spans="1:13" ht="19.899999999999999" customHeight="1">
      <c r="A244" s="580"/>
      <c r="B244" s="581"/>
      <c r="C244" s="608">
        <v>44032</v>
      </c>
      <c r="D244" s="609"/>
      <c r="E244" s="610" t="s">
        <v>1510</v>
      </c>
      <c r="F244" s="611" t="s">
        <v>1511</v>
      </c>
      <c r="G244" s="611" t="s">
        <v>1509</v>
      </c>
      <c r="H244" s="612">
        <v>7500</v>
      </c>
      <c r="I244" s="612">
        <f t="shared" si="15"/>
        <v>8250</v>
      </c>
      <c r="J244" s="611"/>
      <c r="K244" s="613">
        <f t="shared" si="16"/>
        <v>6750</v>
      </c>
      <c r="L244" s="612">
        <f t="shared" si="17"/>
        <v>7425</v>
      </c>
      <c r="M244" s="614"/>
    </row>
    <row r="245" spans="1:13" ht="19.899999999999999" customHeight="1">
      <c r="A245" s="606" t="s">
        <v>1512</v>
      </c>
      <c r="B245" s="607" t="s">
        <v>1513</v>
      </c>
      <c r="C245" s="608">
        <v>44040</v>
      </c>
      <c r="D245" s="609"/>
      <c r="E245" s="610"/>
      <c r="F245" s="611" t="s">
        <v>1514</v>
      </c>
      <c r="G245" s="611" t="s">
        <v>1515</v>
      </c>
      <c r="H245" s="612">
        <v>2300</v>
      </c>
      <c r="I245" s="612">
        <f t="shared" si="15"/>
        <v>2530</v>
      </c>
      <c r="J245" s="611"/>
      <c r="K245" s="613">
        <f t="shared" si="16"/>
        <v>2070</v>
      </c>
      <c r="L245" s="612">
        <f t="shared" si="17"/>
        <v>2277</v>
      </c>
      <c r="M245" s="614"/>
    </row>
    <row r="246" spans="1:13" ht="19.899999999999999" customHeight="1">
      <c r="A246" s="616" t="s">
        <v>2190</v>
      </c>
      <c r="B246" s="607" t="s">
        <v>1516</v>
      </c>
      <c r="C246" s="608">
        <v>44050</v>
      </c>
      <c r="D246" s="609"/>
      <c r="E246" s="610"/>
      <c r="F246" s="611" t="s">
        <v>1517</v>
      </c>
      <c r="G246" s="611" t="s">
        <v>467</v>
      </c>
      <c r="H246" s="612">
        <v>2400</v>
      </c>
      <c r="I246" s="612">
        <f t="shared" si="15"/>
        <v>2640</v>
      </c>
      <c r="J246" s="611"/>
      <c r="K246" s="613">
        <f t="shared" si="16"/>
        <v>2160</v>
      </c>
      <c r="L246" s="612">
        <f t="shared" si="17"/>
        <v>2376</v>
      </c>
      <c r="M246" s="614"/>
    </row>
    <row r="247" spans="1:13" ht="19.899999999999999" customHeight="1">
      <c r="A247" s="580"/>
      <c r="B247" s="607" t="s">
        <v>1518</v>
      </c>
      <c r="C247" s="608">
        <v>44070</v>
      </c>
      <c r="D247" s="609"/>
      <c r="E247" s="610"/>
      <c r="F247" s="611" t="s">
        <v>1519</v>
      </c>
      <c r="G247" s="611" t="s">
        <v>434</v>
      </c>
      <c r="H247" s="612">
        <v>2500</v>
      </c>
      <c r="I247" s="612">
        <f t="shared" si="15"/>
        <v>2750</v>
      </c>
      <c r="J247" s="611"/>
      <c r="K247" s="613">
        <f t="shared" si="16"/>
        <v>2250</v>
      </c>
      <c r="L247" s="612">
        <f t="shared" si="17"/>
        <v>2475</v>
      </c>
      <c r="M247" s="614"/>
    </row>
    <row r="248" spans="1:13" ht="19.899999999999999" customHeight="1">
      <c r="A248" s="606" t="s">
        <v>2191</v>
      </c>
      <c r="B248" s="607" t="s">
        <v>1520</v>
      </c>
      <c r="C248" s="608">
        <v>44090</v>
      </c>
      <c r="D248" s="609"/>
      <c r="E248" s="610"/>
      <c r="F248" s="611" t="s">
        <v>1521</v>
      </c>
      <c r="G248" s="611" t="s">
        <v>434</v>
      </c>
      <c r="H248" s="612">
        <v>2500</v>
      </c>
      <c r="I248" s="612">
        <f t="shared" si="15"/>
        <v>2750</v>
      </c>
      <c r="J248" s="611"/>
      <c r="K248" s="613">
        <f t="shared" si="16"/>
        <v>2250</v>
      </c>
      <c r="L248" s="612">
        <f t="shared" si="17"/>
        <v>2475</v>
      </c>
      <c r="M248" s="614"/>
    </row>
    <row r="249" spans="1:13" ht="19.899999999999999" customHeight="1">
      <c r="A249" s="606" t="s">
        <v>1522</v>
      </c>
      <c r="B249" s="607" t="s">
        <v>1523</v>
      </c>
      <c r="C249" s="608">
        <v>44110</v>
      </c>
      <c r="D249" s="609"/>
      <c r="E249" s="610"/>
      <c r="F249" s="611" t="s">
        <v>1524</v>
      </c>
      <c r="G249" s="611" t="s">
        <v>495</v>
      </c>
      <c r="H249" s="612">
        <v>2400</v>
      </c>
      <c r="I249" s="612">
        <f t="shared" si="15"/>
        <v>2640</v>
      </c>
      <c r="J249" s="611"/>
      <c r="K249" s="613">
        <f t="shared" si="16"/>
        <v>2160</v>
      </c>
      <c r="L249" s="612">
        <f t="shared" si="17"/>
        <v>2376</v>
      </c>
      <c r="M249" s="614"/>
    </row>
    <row r="250" spans="1:13" ht="19.899999999999999" customHeight="1">
      <c r="A250" s="606" t="s">
        <v>1525</v>
      </c>
      <c r="B250" s="607" t="s">
        <v>1526</v>
      </c>
      <c r="C250" s="615">
        <v>44110</v>
      </c>
      <c r="D250" s="609"/>
      <c r="E250" s="610"/>
      <c r="F250" s="611" t="s">
        <v>1524</v>
      </c>
      <c r="G250" s="611" t="s">
        <v>495</v>
      </c>
      <c r="H250" s="612">
        <v>2400</v>
      </c>
      <c r="I250" s="612">
        <f t="shared" si="15"/>
        <v>2640</v>
      </c>
      <c r="J250" s="611"/>
      <c r="K250" s="613">
        <f t="shared" si="16"/>
        <v>2160</v>
      </c>
      <c r="L250" s="612">
        <f t="shared" si="17"/>
        <v>2376</v>
      </c>
      <c r="M250" s="614"/>
    </row>
    <row r="251" spans="1:13" ht="19.899999999999999" customHeight="1">
      <c r="A251" s="606" t="s">
        <v>1527</v>
      </c>
      <c r="B251" s="607" t="s">
        <v>1528</v>
      </c>
      <c r="C251" s="608">
        <v>44130</v>
      </c>
      <c r="D251" s="609"/>
      <c r="E251" s="610"/>
      <c r="F251" s="611"/>
      <c r="G251" s="611"/>
      <c r="H251" s="612"/>
      <c r="I251" s="612" t="str">
        <f t="shared" si="15"/>
        <v/>
      </c>
      <c r="J251" s="611"/>
      <c r="K251" s="613" t="str">
        <f t="shared" si="16"/>
        <v/>
      </c>
      <c r="L251" s="612" t="str">
        <f t="shared" si="17"/>
        <v/>
      </c>
      <c r="M251" s="614"/>
    </row>
    <row r="252" spans="1:13" ht="19.899999999999999" customHeight="1">
      <c r="A252" s="606" t="s">
        <v>1529</v>
      </c>
      <c r="B252" s="607" t="s">
        <v>1530</v>
      </c>
      <c r="C252" s="608">
        <v>44140</v>
      </c>
      <c r="D252" s="609"/>
      <c r="E252" s="610"/>
      <c r="F252" s="611"/>
      <c r="G252" s="611"/>
      <c r="H252" s="612"/>
      <c r="I252" s="612" t="str">
        <f t="shared" si="15"/>
        <v/>
      </c>
      <c r="J252" s="611"/>
      <c r="K252" s="613" t="str">
        <f t="shared" si="16"/>
        <v/>
      </c>
      <c r="L252" s="612" t="str">
        <f t="shared" si="17"/>
        <v/>
      </c>
      <c r="M252" s="614"/>
    </row>
    <row r="253" spans="1:13" ht="19.899999999999999" customHeight="1">
      <c r="A253" s="606" t="s">
        <v>1531</v>
      </c>
      <c r="B253" s="607" t="s">
        <v>1532</v>
      </c>
      <c r="C253" s="608">
        <v>44150</v>
      </c>
      <c r="D253" s="609"/>
      <c r="E253" s="610" t="s">
        <v>438</v>
      </c>
      <c r="F253" s="611" t="s">
        <v>1533</v>
      </c>
      <c r="G253" s="611" t="s">
        <v>1534</v>
      </c>
      <c r="H253" s="612">
        <v>2900</v>
      </c>
      <c r="I253" s="612">
        <f t="shared" si="15"/>
        <v>3190</v>
      </c>
      <c r="J253" s="611"/>
      <c r="K253" s="613">
        <f t="shared" si="16"/>
        <v>2610</v>
      </c>
      <c r="L253" s="612">
        <f t="shared" si="17"/>
        <v>2871</v>
      </c>
      <c r="M253" s="614"/>
    </row>
    <row r="254" spans="1:13" ht="19.899999999999999" customHeight="1">
      <c r="A254" s="606" t="s">
        <v>1535</v>
      </c>
      <c r="B254" s="607" t="s">
        <v>1536</v>
      </c>
      <c r="C254" s="608">
        <v>44160</v>
      </c>
      <c r="D254" s="609"/>
      <c r="E254" s="610"/>
      <c r="F254" s="611"/>
      <c r="G254" s="611"/>
      <c r="H254" s="612"/>
      <c r="I254" s="612" t="str">
        <f t="shared" si="15"/>
        <v/>
      </c>
      <c r="J254" s="611"/>
      <c r="K254" s="613" t="str">
        <f t="shared" si="16"/>
        <v/>
      </c>
      <c r="L254" s="612" t="str">
        <f t="shared" si="17"/>
        <v/>
      </c>
      <c r="M254" s="614"/>
    </row>
    <row r="255" spans="1:13" ht="19.899999999999999" customHeight="1">
      <c r="A255" s="616" t="s">
        <v>2192</v>
      </c>
      <c r="B255" s="607" t="s">
        <v>302</v>
      </c>
      <c r="C255" s="608">
        <v>44170</v>
      </c>
      <c r="D255" s="609"/>
      <c r="E255" s="610"/>
      <c r="F255" s="611" t="s">
        <v>458</v>
      </c>
      <c r="G255" s="611" t="s">
        <v>300</v>
      </c>
      <c r="H255" s="612">
        <v>2400</v>
      </c>
      <c r="I255" s="612">
        <f t="shared" si="15"/>
        <v>2640</v>
      </c>
      <c r="J255" s="611"/>
      <c r="K255" s="613">
        <f t="shared" si="16"/>
        <v>2160</v>
      </c>
      <c r="L255" s="612">
        <f t="shared" si="17"/>
        <v>2376</v>
      </c>
      <c r="M255" s="614"/>
    </row>
    <row r="256" spans="1:13" ht="19.899999999999999" customHeight="1">
      <c r="A256" s="580"/>
      <c r="B256" s="607" t="s">
        <v>34</v>
      </c>
      <c r="C256" s="615">
        <v>44170</v>
      </c>
      <c r="D256" s="609"/>
      <c r="E256" s="610"/>
      <c r="F256" s="611" t="s">
        <v>458</v>
      </c>
      <c r="G256" s="611" t="s">
        <v>300</v>
      </c>
      <c r="H256" s="612">
        <v>2400</v>
      </c>
      <c r="I256" s="612">
        <f t="shared" si="15"/>
        <v>2640</v>
      </c>
      <c r="J256" s="611"/>
      <c r="K256" s="613">
        <f t="shared" si="16"/>
        <v>2160</v>
      </c>
      <c r="L256" s="612">
        <f t="shared" si="17"/>
        <v>2376</v>
      </c>
      <c r="M256" s="614"/>
    </row>
    <row r="257" spans="1:13" ht="19.899999999999999" customHeight="1">
      <c r="A257" s="606" t="s">
        <v>2193</v>
      </c>
      <c r="B257" s="607" t="s">
        <v>1537</v>
      </c>
      <c r="C257" s="608">
        <v>44210</v>
      </c>
      <c r="D257" s="609"/>
      <c r="E257" s="610"/>
      <c r="F257" s="611" t="s">
        <v>1538</v>
      </c>
      <c r="G257" s="611" t="s">
        <v>467</v>
      </c>
      <c r="H257" s="612">
        <v>2200</v>
      </c>
      <c r="I257" s="612">
        <f t="shared" si="15"/>
        <v>2420</v>
      </c>
      <c r="J257" s="611"/>
      <c r="K257" s="613">
        <f t="shared" si="16"/>
        <v>1980</v>
      </c>
      <c r="L257" s="612">
        <f t="shared" si="17"/>
        <v>2178</v>
      </c>
      <c r="M257" s="614"/>
    </row>
    <row r="258" spans="1:13" ht="19.899999999999999" customHeight="1">
      <c r="A258" s="606" t="s">
        <v>1539</v>
      </c>
      <c r="B258" s="607" t="s">
        <v>1766</v>
      </c>
      <c r="C258" s="608">
        <v>44230</v>
      </c>
      <c r="D258" s="609"/>
      <c r="E258" s="610"/>
      <c r="F258" s="611" t="s">
        <v>1540</v>
      </c>
      <c r="G258" s="611" t="s">
        <v>362</v>
      </c>
      <c r="H258" s="612">
        <v>2600</v>
      </c>
      <c r="I258" s="612">
        <f t="shared" si="15"/>
        <v>2860</v>
      </c>
      <c r="J258" s="611"/>
      <c r="K258" s="613">
        <f t="shared" si="16"/>
        <v>2340</v>
      </c>
      <c r="L258" s="612">
        <f t="shared" si="17"/>
        <v>2574</v>
      </c>
      <c r="M258" s="614"/>
    </row>
    <row r="259" spans="1:13" ht="19.899999999999999" customHeight="1">
      <c r="A259" s="616" t="s">
        <v>1541</v>
      </c>
      <c r="B259" s="617" t="s">
        <v>744</v>
      </c>
      <c r="C259" s="608">
        <v>44241</v>
      </c>
      <c r="D259" s="609"/>
      <c r="E259" s="610"/>
      <c r="F259" s="611" t="s">
        <v>736</v>
      </c>
      <c r="G259" s="611" t="s">
        <v>737</v>
      </c>
      <c r="H259" s="612">
        <v>2200</v>
      </c>
      <c r="I259" s="612">
        <f t="shared" si="15"/>
        <v>2420</v>
      </c>
      <c r="J259" s="611"/>
      <c r="K259" s="613">
        <f t="shared" si="16"/>
        <v>1980</v>
      </c>
      <c r="L259" s="612">
        <f t="shared" si="17"/>
        <v>2178</v>
      </c>
      <c r="M259" s="614"/>
    </row>
    <row r="260" spans="1:13" ht="19.899999999999999" customHeight="1">
      <c r="A260" s="618"/>
      <c r="B260" s="619"/>
      <c r="C260" s="608">
        <v>44242</v>
      </c>
      <c r="D260" s="609"/>
      <c r="E260" s="610" t="s">
        <v>54</v>
      </c>
      <c r="F260" s="611" t="s">
        <v>738</v>
      </c>
      <c r="G260" s="611" t="s">
        <v>737</v>
      </c>
      <c r="H260" s="612">
        <v>2300</v>
      </c>
      <c r="I260" s="612">
        <f t="shared" si="15"/>
        <v>2530</v>
      </c>
      <c r="J260" s="611"/>
      <c r="K260" s="613">
        <f t="shared" si="16"/>
        <v>2070</v>
      </c>
      <c r="L260" s="612">
        <f t="shared" si="17"/>
        <v>2277</v>
      </c>
      <c r="M260" s="614"/>
    </row>
    <row r="261" spans="1:13" ht="19.899999999999999" customHeight="1">
      <c r="A261" s="580"/>
      <c r="B261" s="581"/>
      <c r="C261" s="608">
        <v>44243</v>
      </c>
      <c r="D261" s="609"/>
      <c r="E261" s="610" t="s">
        <v>438</v>
      </c>
      <c r="F261" s="611" t="s">
        <v>739</v>
      </c>
      <c r="G261" s="611" t="s">
        <v>737</v>
      </c>
      <c r="H261" s="612">
        <v>4000</v>
      </c>
      <c r="I261" s="612">
        <f t="shared" si="15"/>
        <v>4400</v>
      </c>
      <c r="J261" s="611"/>
      <c r="K261" s="613">
        <f t="shared" si="16"/>
        <v>3600</v>
      </c>
      <c r="L261" s="612">
        <f t="shared" si="17"/>
        <v>3960</v>
      </c>
      <c r="M261" s="614"/>
    </row>
    <row r="262" spans="1:13" ht="19.899999999999999" customHeight="1">
      <c r="A262" s="606" t="s">
        <v>2194</v>
      </c>
      <c r="B262" s="607" t="s">
        <v>1542</v>
      </c>
      <c r="C262" s="608">
        <v>44250</v>
      </c>
      <c r="D262" s="609"/>
      <c r="E262" s="610"/>
      <c r="F262" s="611" t="s">
        <v>2195</v>
      </c>
      <c r="G262" s="611" t="s">
        <v>763</v>
      </c>
      <c r="H262" s="612"/>
      <c r="I262" s="612" t="str">
        <f t="shared" si="15"/>
        <v/>
      </c>
      <c r="J262" s="611"/>
      <c r="K262" s="613" t="str">
        <f t="shared" si="16"/>
        <v/>
      </c>
      <c r="L262" s="612" t="str">
        <f t="shared" si="17"/>
        <v/>
      </c>
      <c r="M262" s="653" t="s">
        <v>1680</v>
      </c>
    </row>
    <row r="263" spans="1:13" ht="19.899999999999999" customHeight="1">
      <c r="A263" s="616" t="s">
        <v>1543</v>
      </c>
      <c r="B263" s="617" t="s">
        <v>1544</v>
      </c>
      <c r="C263" s="608">
        <v>44271</v>
      </c>
      <c r="D263" s="609"/>
      <c r="E263" s="610"/>
      <c r="F263" s="611" t="s">
        <v>1545</v>
      </c>
      <c r="G263" s="611" t="s">
        <v>495</v>
      </c>
      <c r="H263" s="612">
        <v>2600</v>
      </c>
      <c r="I263" s="612">
        <f t="shared" si="15"/>
        <v>2860</v>
      </c>
      <c r="J263" s="611"/>
      <c r="K263" s="613">
        <f t="shared" si="16"/>
        <v>2340</v>
      </c>
      <c r="L263" s="612">
        <f t="shared" si="17"/>
        <v>2574</v>
      </c>
      <c r="M263" s="614"/>
    </row>
    <row r="264" spans="1:13" ht="19.899999999999999" customHeight="1">
      <c r="A264" s="580"/>
      <c r="B264" s="581"/>
      <c r="C264" s="608">
        <v>44272</v>
      </c>
      <c r="D264" s="609"/>
      <c r="E264" s="610"/>
      <c r="F264" s="611" t="s">
        <v>1546</v>
      </c>
      <c r="G264" s="611" t="s">
        <v>1547</v>
      </c>
      <c r="H264" s="612">
        <v>9000</v>
      </c>
      <c r="I264" s="612">
        <f t="shared" si="15"/>
        <v>9900</v>
      </c>
      <c r="J264" s="611"/>
      <c r="K264" s="613">
        <f t="shared" si="16"/>
        <v>8100</v>
      </c>
      <c r="L264" s="612">
        <f t="shared" si="17"/>
        <v>8910</v>
      </c>
      <c r="M264" s="614"/>
    </row>
    <row r="265" spans="1:13" ht="19.899999999999999" customHeight="1">
      <c r="A265" s="606" t="s">
        <v>1548</v>
      </c>
      <c r="B265" s="607" t="s">
        <v>1544</v>
      </c>
      <c r="C265" s="608">
        <v>44280</v>
      </c>
      <c r="D265" s="609"/>
      <c r="E265" s="610"/>
      <c r="F265" s="611"/>
      <c r="G265" s="611"/>
      <c r="H265" s="612"/>
      <c r="I265" s="612" t="str">
        <f t="shared" si="15"/>
        <v/>
      </c>
      <c r="J265" s="611"/>
      <c r="K265" s="613" t="str">
        <f t="shared" si="16"/>
        <v/>
      </c>
      <c r="L265" s="612" t="str">
        <f t="shared" si="17"/>
        <v/>
      </c>
      <c r="M265" s="614"/>
    </row>
    <row r="266" spans="1:13" ht="19.899999999999999" customHeight="1">
      <c r="A266" s="606" t="s">
        <v>1549</v>
      </c>
      <c r="B266" s="607" t="s">
        <v>1550</v>
      </c>
      <c r="C266" s="608">
        <v>44290</v>
      </c>
      <c r="D266" s="609"/>
      <c r="E266" s="610"/>
      <c r="F266" s="611" t="s">
        <v>1551</v>
      </c>
      <c r="G266" s="611" t="s">
        <v>1552</v>
      </c>
      <c r="H266" s="612">
        <v>3800</v>
      </c>
      <c r="I266" s="612">
        <f t="shared" si="15"/>
        <v>4180</v>
      </c>
      <c r="J266" s="611"/>
      <c r="K266" s="613">
        <f t="shared" si="16"/>
        <v>3420</v>
      </c>
      <c r="L266" s="612">
        <f t="shared" si="17"/>
        <v>3762</v>
      </c>
      <c r="M266" s="614"/>
    </row>
    <row r="267" spans="1:13" ht="19.899999999999999" customHeight="1">
      <c r="A267" s="606" t="s">
        <v>1553</v>
      </c>
      <c r="B267" s="607" t="s">
        <v>1550</v>
      </c>
      <c r="C267" s="608"/>
      <c r="D267" s="609"/>
      <c r="E267" s="610"/>
      <c r="F267" s="611"/>
      <c r="G267" s="611"/>
      <c r="H267" s="612"/>
      <c r="I267" s="612" t="str">
        <f t="shared" si="15"/>
        <v/>
      </c>
      <c r="J267" s="611"/>
      <c r="K267" s="613" t="str">
        <f t="shared" si="16"/>
        <v/>
      </c>
      <c r="L267" s="612" t="str">
        <f t="shared" si="17"/>
        <v/>
      </c>
      <c r="M267" s="614"/>
    </row>
    <row r="268" spans="1:13" ht="19.899999999999999" customHeight="1">
      <c r="A268" s="606" t="s">
        <v>1554</v>
      </c>
      <c r="B268" s="607" t="s">
        <v>1530</v>
      </c>
      <c r="C268" s="608">
        <v>44310</v>
      </c>
      <c r="D268" s="609"/>
      <c r="E268" s="610"/>
      <c r="F268" s="611"/>
      <c r="G268" s="611"/>
      <c r="H268" s="612"/>
      <c r="I268" s="612" t="str">
        <f t="shared" si="15"/>
        <v/>
      </c>
      <c r="J268" s="611"/>
      <c r="K268" s="613" t="str">
        <f t="shared" si="16"/>
        <v/>
      </c>
      <c r="L268" s="612" t="str">
        <f t="shared" si="17"/>
        <v/>
      </c>
      <c r="M268" s="614"/>
    </row>
    <row r="269" spans="1:13" ht="19.899999999999999" customHeight="1" thickBot="1">
      <c r="A269" s="589"/>
      <c r="B269" s="590"/>
      <c r="C269" s="591"/>
      <c r="D269" s="592"/>
      <c r="E269" s="593"/>
      <c r="F269" s="594"/>
      <c r="G269" s="594"/>
      <c r="H269" s="595"/>
      <c r="I269" s="595"/>
      <c r="J269" s="594"/>
      <c r="K269" s="596"/>
      <c r="L269" s="595"/>
      <c r="M269" s="597"/>
    </row>
    <row r="270" spans="1:13" ht="19.899999999999999" customHeight="1" thickTop="1">
      <c r="A270" s="183"/>
      <c r="B270" s="183"/>
    </row>
    <row r="271" spans="1:13" s="60" customFormat="1" ht="20.100000000000001" customHeight="1">
      <c r="A271" s="56"/>
      <c r="B271" s="56"/>
      <c r="C271" s="101"/>
      <c r="D271" s="56"/>
      <c r="E271" s="52"/>
      <c r="F271" s="56"/>
      <c r="G271" s="56"/>
      <c r="H271" s="53"/>
      <c r="I271" s="53"/>
      <c r="J271" s="56"/>
      <c r="K271" s="56"/>
      <c r="L271" s="53"/>
      <c r="M271" s="56"/>
    </row>
    <row r="272" spans="1:13" s="277" customFormat="1" ht="20.100000000000001" customHeight="1">
      <c r="A272" s="824" t="s">
        <v>1501</v>
      </c>
      <c r="B272" s="825"/>
      <c r="C272" s="825"/>
      <c r="D272" s="825"/>
      <c r="E272" s="826"/>
      <c r="F272" s="658" t="s">
        <v>1555</v>
      </c>
      <c r="G272" s="254"/>
      <c r="H272" s="255"/>
      <c r="I272" s="255"/>
      <c r="J272" s="256"/>
      <c r="K272" s="255"/>
      <c r="L272" s="255"/>
      <c r="M272" s="254"/>
    </row>
    <row r="273" spans="1:13" s="277" customFormat="1" ht="20.100000000000001" customHeight="1" thickBot="1">
      <c r="A273" s="259"/>
      <c r="B273" s="259"/>
      <c r="C273" s="398"/>
      <c r="D273" s="398"/>
      <c r="E273" s="253"/>
      <c r="F273" s="254"/>
      <c r="G273" s="254"/>
      <c r="H273" s="255"/>
      <c r="I273" s="255"/>
      <c r="J273" s="256"/>
      <c r="K273" s="255"/>
      <c r="L273" s="255"/>
      <c r="M273" s="254"/>
    </row>
    <row r="274" spans="1:13" s="258" customFormat="1" ht="20.100000000000001" customHeight="1" thickTop="1" thickBot="1">
      <c r="A274" s="575" t="s">
        <v>1767</v>
      </c>
      <c r="B274" s="724" t="s">
        <v>1768</v>
      </c>
      <c r="C274" s="823" t="s">
        <v>18</v>
      </c>
      <c r="D274" s="823"/>
      <c r="E274" s="576"/>
      <c r="F274" s="724" t="s">
        <v>1769</v>
      </c>
      <c r="G274" s="724" t="s">
        <v>1770</v>
      </c>
      <c r="H274" s="577" t="s">
        <v>21</v>
      </c>
      <c r="I274" s="577" t="s">
        <v>22</v>
      </c>
      <c r="J274" s="578"/>
      <c r="K274" s="577"/>
      <c r="L274" s="577" t="s">
        <v>23</v>
      </c>
      <c r="M274" s="579" t="s">
        <v>1771</v>
      </c>
    </row>
    <row r="275" spans="1:13" ht="19.899999999999999" customHeight="1">
      <c r="A275" s="580" t="s">
        <v>1556</v>
      </c>
      <c r="B275" s="581" t="s">
        <v>1504</v>
      </c>
      <c r="C275" s="582">
        <v>44510</v>
      </c>
      <c r="D275" s="655"/>
      <c r="E275" s="584"/>
      <c r="F275" s="585"/>
      <c r="G275" s="585"/>
      <c r="H275" s="586"/>
      <c r="I275" s="586" t="str">
        <f t="shared" ref="I275:I298" si="18">IF(ROUND(H275*1.1,0)=0,"",ROUND(H275*1.1,0))</f>
        <v/>
      </c>
      <c r="J275" s="585"/>
      <c r="K275" s="587" t="str">
        <f t="shared" ref="K275:K298" si="19">IF(ROUND(H275*0.9,0)=0,"",ROUND(H275*0.9,0))</f>
        <v/>
      </c>
      <c r="L275" s="586" t="str">
        <f t="shared" ref="L275:L298" si="20">IFERROR(ROUND(K275*1.1,0),"")</f>
        <v/>
      </c>
      <c r="M275" s="588"/>
    </row>
    <row r="276" spans="1:13" ht="19.899999999999999" customHeight="1">
      <c r="A276" s="606" t="s">
        <v>1557</v>
      </c>
      <c r="B276" s="607" t="s">
        <v>1504</v>
      </c>
      <c r="C276" s="608">
        <v>44520</v>
      </c>
      <c r="D276" s="609"/>
      <c r="E276" s="610"/>
      <c r="F276" s="611"/>
      <c r="G276" s="611"/>
      <c r="H276" s="612"/>
      <c r="I276" s="612" t="str">
        <f t="shared" si="18"/>
        <v/>
      </c>
      <c r="J276" s="611"/>
      <c r="K276" s="613" t="str">
        <f t="shared" si="19"/>
        <v/>
      </c>
      <c r="L276" s="612" t="str">
        <f t="shared" si="20"/>
        <v/>
      </c>
      <c r="M276" s="614"/>
    </row>
    <row r="277" spans="1:13" ht="19.899999999999999" customHeight="1">
      <c r="A277" s="606" t="s">
        <v>1558</v>
      </c>
      <c r="B277" s="607" t="s">
        <v>1513</v>
      </c>
      <c r="C277" s="608">
        <v>44530</v>
      </c>
      <c r="D277" s="609"/>
      <c r="E277" s="610"/>
      <c r="F277" s="611"/>
      <c r="G277" s="611"/>
      <c r="H277" s="612"/>
      <c r="I277" s="612" t="str">
        <f t="shared" si="18"/>
        <v/>
      </c>
      <c r="J277" s="611"/>
      <c r="K277" s="613" t="str">
        <f t="shared" si="19"/>
        <v/>
      </c>
      <c r="L277" s="612" t="str">
        <f t="shared" si="20"/>
        <v/>
      </c>
      <c r="M277" s="614"/>
    </row>
    <row r="278" spans="1:13" ht="19.899999999999999" customHeight="1">
      <c r="A278" s="606" t="s">
        <v>1559</v>
      </c>
      <c r="B278" s="607" t="s">
        <v>1507</v>
      </c>
      <c r="C278" s="608">
        <v>44540</v>
      </c>
      <c r="D278" s="609"/>
      <c r="E278" s="610"/>
      <c r="F278" s="611"/>
      <c r="G278" s="611"/>
      <c r="H278" s="612"/>
      <c r="I278" s="612" t="str">
        <f t="shared" si="18"/>
        <v/>
      </c>
      <c r="J278" s="611"/>
      <c r="K278" s="613" t="str">
        <f t="shared" si="19"/>
        <v/>
      </c>
      <c r="L278" s="612" t="str">
        <f t="shared" si="20"/>
        <v/>
      </c>
      <c r="M278" s="614"/>
    </row>
    <row r="279" spans="1:13" ht="19.899999999999999" customHeight="1">
      <c r="A279" s="616" t="s">
        <v>2196</v>
      </c>
      <c r="B279" s="607" t="s">
        <v>1516</v>
      </c>
      <c r="C279" s="608">
        <v>44550</v>
      </c>
      <c r="D279" s="609"/>
      <c r="E279" s="610"/>
      <c r="F279" s="611" t="s">
        <v>1560</v>
      </c>
      <c r="G279" s="611" t="s">
        <v>300</v>
      </c>
      <c r="H279" s="612">
        <v>2200</v>
      </c>
      <c r="I279" s="612">
        <f t="shared" si="18"/>
        <v>2420</v>
      </c>
      <c r="J279" s="611"/>
      <c r="K279" s="613">
        <f t="shared" si="19"/>
        <v>1980</v>
      </c>
      <c r="L279" s="612">
        <f t="shared" si="20"/>
        <v>2178</v>
      </c>
      <c r="M279" s="659"/>
    </row>
    <row r="280" spans="1:13" ht="19.899999999999999" customHeight="1">
      <c r="A280" s="580"/>
      <c r="B280" s="607" t="s">
        <v>1518</v>
      </c>
      <c r="C280" s="608">
        <v>44570</v>
      </c>
      <c r="D280" s="609"/>
      <c r="E280" s="610"/>
      <c r="F280" s="611" t="s">
        <v>1561</v>
      </c>
      <c r="G280" s="611" t="s">
        <v>434</v>
      </c>
      <c r="H280" s="612">
        <v>2500</v>
      </c>
      <c r="I280" s="612">
        <f t="shared" si="18"/>
        <v>2750</v>
      </c>
      <c r="J280" s="611"/>
      <c r="K280" s="613">
        <f t="shared" si="19"/>
        <v>2250</v>
      </c>
      <c r="L280" s="612">
        <f t="shared" si="20"/>
        <v>2475</v>
      </c>
      <c r="M280" s="614"/>
    </row>
    <row r="281" spans="1:13" ht="19.899999999999999" customHeight="1">
      <c r="A281" s="606" t="s">
        <v>2197</v>
      </c>
      <c r="B281" s="607" t="s">
        <v>1520</v>
      </c>
      <c r="C281" s="608">
        <v>44590</v>
      </c>
      <c r="D281" s="609"/>
      <c r="E281" s="610"/>
      <c r="F281" s="611"/>
      <c r="G281" s="611"/>
      <c r="H281" s="612"/>
      <c r="I281" s="612" t="str">
        <f t="shared" si="18"/>
        <v/>
      </c>
      <c r="J281" s="611"/>
      <c r="K281" s="613" t="str">
        <f t="shared" si="19"/>
        <v/>
      </c>
      <c r="L281" s="612" t="str">
        <f t="shared" si="20"/>
        <v/>
      </c>
      <c r="M281" s="614"/>
    </row>
    <row r="282" spans="1:13" ht="19.899999999999999" customHeight="1">
      <c r="A282" s="606" t="s">
        <v>1562</v>
      </c>
      <c r="B282" s="607" t="s">
        <v>1526</v>
      </c>
      <c r="C282" s="608">
        <v>44610</v>
      </c>
      <c r="D282" s="609"/>
      <c r="E282" s="610"/>
      <c r="F282" s="611"/>
      <c r="G282" s="611"/>
      <c r="H282" s="612"/>
      <c r="I282" s="612" t="str">
        <f t="shared" si="18"/>
        <v/>
      </c>
      <c r="J282" s="611"/>
      <c r="K282" s="613" t="str">
        <f t="shared" si="19"/>
        <v/>
      </c>
      <c r="L282" s="612" t="str">
        <f t="shared" si="20"/>
        <v/>
      </c>
      <c r="M282" s="614"/>
    </row>
    <row r="283" spans="1:13" ht="19.899999999999999" customHeight="1">
      <c r="A283" s="606" t="s">
        <v>1563</v>
      </c>
      <c r="B283" s="607" t="s">
        <v>1523</v>
      </c>
      <c r="C283" s="608">
        <v>44620</v>
      </c>
      <c r="D283" s="609"/>
      <c r="E283" s="610"/>
      <c r="F283" s="611"/>
      <c r="G283" s="611"/>
      <c r="H283" s="612"/>
      <c r="I283" s="612" t="str">
        <f t="shared" si="18"/>
        <v/>
      </c>
      <c r="J283" s="611"/>
      <c r="K283" s="613" t="str">
        <f t="shared" si="19"/>
        <v/>
      </c>
      <c r="L283" s="612" t="str">
        <f t="shared" si="20"/>
        <v/>
      </c>
      <c r="M283" s="614"/>
    </row>
    <row r="284" spans="1:13" ht="19.899999999999999" customHeight="1">
      <c r="A284" s="606" t="s">
        <v>1564</v>
      </c>
      <c r="B284" s="607" t="s">
        <v>1530</v>
      </c>
      <c r="C284" s="608">
        <v>44630</v>
      </c>
      <c r="D284" s="609"/>
      <c r="E284" s="610"/>
      <c r="F284" s="611"/>
      <c r="G284" s="611"/>
      <c r="H284" s="612"/>
      <c r="I284" s="612" t="str">
        <f t="shared" si="18"/>
        <v/>
      </c>
      <c r="J284" s="611"/>
      <c r="K284" s="613" t="str">
        <f t="shared" si="19"/>
        <v/>
      </c>
      <c r="L284" s="612" t="str">
        <f t="shared" si="20"/>
        <v/>
      </c>
      <c r="M284" s="614"/>
    </row>
    <row r="285" spans="1:13" ht="19.899999999999999" customHeight="1">
      <c r="A285" s="606" t="s">
        <v>1565</v>
      </c>
      <c r="B285" s="607" t="s">
        <v>1528</v>
      </c>
      <c r="C285" s="608">
        <v>44640</v>
      </c>
      <c r="D285" s="609"/>
      <c r="E285" s="610"/>
      <c r="F285" s="611"/>
      <c r="G285" s="611"/>
      <c r="H285" s="612"/>
      <c r="I285" s="612" t="str">
        <f t="shared" si="18"/>
        <v/>
      </c>
      <c r="J285" s="611"/>
      <c r="K285" s="613" t="str">
        <f t="shared" si="19"/>
        <v/>
      </c>
      <c r="L285" s="612" t="str">
        <f t="shared" si="20"/>
        <v/>
      </c>
      <c r="M285" s="614"/>
    </row>
    <row r="286" spans="1:13" ht="19.899999999999999" customHeight="1">
      <c r="A286" s="606" t="s">
        <v>1566</v>
      </c>
      <c r="B286" s="607" t="s">
        <v>1536</v>
      </c>
      <c r="C286" s="608">
        <v>44650</v>
      </c>
      <c r="D286" s="609"/>
      <c r="E286" s="610"/>
      <c r="F286" s="611"/>
      <c r="G286" s="611"/>
      <c r="H286" s="612"/>
      <c r="I286" s="612" t="str">
        <f t="shared" si="18"/>
        <v/>
      </c>
      <c r="J286" s="611"/>
      <c r="K286" s="613" t="str">
        <f t="shared" si="19"/>
        <v/>
      </c>
      <c r="L286" s="612" t="str">
        <f t="shared" si="20"/>
        <v/>
      </c>
      <c r="M286" s="614"/>
    </row>
    <row r="287" spans="1:13" ht="19.899999999999999" customHeight="1">
      <c r="A287" s="606" t="s">
        <v>1567</v>
      </c>
      <c r="B287" s="607" t="s">
        <v>1532</v>
      </c>
      <c r="C287" s="608">
        <v>44660</v>
      </c>
      <c r="D287" s="609"/>
      <c r="E287" s="610"/>
      <c r="F287" s="611" t="s">
        <v>1568</v>
      </c>
      <c r="G287" s="611" t="s">
        <v>1569</v>
      </c>
      <c r="H287" s="612">
        <v>2800</v>
      </c>
      <c r="I287" s="612">
        <f t="shared" si="18"/>
        <v>3080</v>
      </c>
      <c r="J287" s="611"/>
      <c r="K287" s="613">
        <f t="shared" si="19"/>
        <v>2520</v>
      </c>
      <c r="L287" s="612">
        <f t="shared" si="20"/>
        <v>2772</v>
      </c>
      <c r="M287" s="614"/>
    </row>
    <row r="288" spans="1:13" ht="19.899999999999999" customHeight="1">
      <c r="A288" s="616" t="s">
        <v>2198</v>
      </c>
      <c r="B288" s="607" t="s">
        <v>302</v>
      </c>
      <c r="C288" s="660">
        <v>44670</v>
      </c>
      <c r="D288" s="609"/>
      <c r="E288" s="610"/>
      <c r="F288" s="661" t="s">
        <v>303</v>
      </c>
      <c r="G288" s="661" t="s">
        <v>304</v>
      </c>
      <c r="H288" s="612">
        <v>2600</v>
      </c>
      <c r="I288" s="612">
        <f t="shared" si="18"/>
        <v>2860</v>
      </c>
      <c r="J288" s="611"/>
      <c r="K288" s="613">
        <f t="shared" si="19"/>
        <v>2340</v>
      </c>
      <c r="L288" s="612">
        <f t="shared" si="20"/>
        <v>2574</v>
      </c>
      <c r="M288" s="662"/>
    </row>
    <row r="289" spans="1:13" ht="19.899999999999999" customHeight="1">
      <c r="A289" s="580"/>
      <c r="B289" s="607" t="s">
        <v>34</v>
      </c>
      <c r="C289" s="615">
        <v>44670</v>
      </c>
      <c r="D289" s="609"/>
      <c r="E289" s="610"/>
      <c r="F289" s="611" t="s">
        <v>1570</v>
      </c>
      <c r="G289" s="611" t="s">
        <v>300</v>
      </c>
      <c r="H289" s="612"/>
      <c r="I289" s="612" t="str">
        <f t="shared" si="18"/>
        <v/>
      </c>
      <c r="J289" s="611"/>
      <c r="K289" s="613" t="str">
        <f t="shared" si="19"/>
        <v/>
      </c>
      <c r="L289" s="612" t="str">
        <f t="shared" si="20"/>
        <v/>
      </c>
      <c r="M289" s="614"/>
    </row>
    <row r="290" spans="1:13" ht="19.899999999999999" customHeight="1">
      <c r="A290" s="606" t="s">
        <v>2199</v>
      </c>
      <c r="B290" s="607" t="s">
        <v>1537</v>
      </c>
      <c r="C290" s="608">
        <v>44710</v>
      </c>
      <c r="D290" s="609"/>
      <c r="E290" s="610"/>
      <c r="F290" s="611" t="s">
        <v>1571</v>
      </c>
      <c r="G290" s="611" t="s">
        <v>467</v>
      </c>
      <c r="H290" s="612">
        <v>2200</v>
      </c>
      <c r="I290" s="612">
        <f t="shared" si="18"/>
        <v>2420</v>
      </c>
      <c r="J290" s="611"/>
      <c r="K290" s="613">
        <f t="shared" si="19"/>
        <v>1980</v>
      </c>
      <c r="L290" s="612">
        <f t="shared" si="20"/>
        <v>2178</v>
      </c>
      <c r="M290" s="614"/>
    </row>
    <row r="291" spans="1:13" ht="19.899999999999999" customHeight="1">
      <c r="A291" s="606" t="s">
        <v>1572</v>
      </c>
      <c r="B291" s="607" t="s">
        <v>744</v>
      </c>
      <c r="C291" s="608">
        <v>44730</v>
      </c>
      <c r="D291" s="609"/>
      <c r="E291" s="610"/>
      <c r="F291" s="611" t="s">
        <v>1573</v>
      </c>
      <c r="G291" s="611" t="s">
        <v>437</v>
      </c>
      <c r="H291" s="612">
        <v>2100</v>
      </c>
      <c r="I291" s="612">
        <f t="shared" si="18"/>
        <v>2310</v>
      </c>
      <c r="J291" s="611"/>
      <c r="K291" s="613">
        <f t="shared" si="19"/>
        <v>1890</v>
      </c>
      <c r="L291" s="612">
        <f t="shared" si="20"/>
        <v>2079</v>
      </c>
      <c r="M291" s="614"/>
    </row>
    <row r="292" spans="1:13" ht="19.899999999999999" customHeight="1">
      <c r="A292" s="606" t="s">
        <v>1574</v>
      </c>
      <c r="B292" s="607" t="s">
        <v>1766</v>
      </c>
      <c r="C292" s="608">
        <v>44740</v>
      </c>
      <c r="D292" s="609"/>
      <c r="E292" s="610"/>
      <c r="F292" s="611"/>
      <c r="G292" s="611"/>
      <c r="H292" s="612"/>
      <c r="I292" s="612" t="str">
        <f t="shared" si="18"/>
        <v/>
      </c>
      <c r="J292" s="611"/>
      <c r="K292" s="613" t="str">
        <f t="shared" si="19"/>
        <v/>
      </c>
      <c r="L292" s="612" t="str">
        <f t="shared" si="20"/>
        <v/>
      </c>
      <c r="M292" s="614"/>
    </row>
    <row r="293" spans="1:13" ht="19.899999999999999" customHeight="1">
      <c r="A293" s="606" t="s">
        <v>2200</v>
      </c>
      <c r="B293" s="607" t="s">
        <v>1542</v>
      </c>
      <c r="C293" s="608">
        <v>44750</v>
      </c>
      <c r="D293" s="609"/>
      <c r="E293" s="610"/>
      <c r="F293" s="611"/>
      <c r="G293" s="611"/>
      <c r="H293" s="612"/>
      <c r="I293" s="612" t="str">
        <f t="shared" si="18"/>
        <v/>
      </c>
      <c r="J293" s="611"/>
      <c r="K293" s="613" t="str">
        <f t="shared" si="19"/>
        <v/>
      </c>
      <c r="L293" s="612" t="str">
        <f t="shared" si="20"/>
        <v/>
      </c>
      <c r="M293" s="614"/>
    </row>
    <row r="294" spans="1:13" ht="19.899999999999999" customHeight="1">
      <c r="A294" s="606" t="s">
        <v>1575</v>
      </c>
      <c r="B294" s="607" t="s">
        <v>1542</v>
      </c>
      <c r="C294" s="608">
        <v>44760</v>
      </c>
      <c r="D294" s="609"/>
      <c r="E294" s="610"/>
      <c r="F294" s="611"/>
      <c r="G294" s="611"/>
      <c r="H294" s="612"/>
      <c r="I294" s="612" t="str">
        <f t="shared" si="18"/>
        <v/>
      </c>
      <c r="J294" s="611"/>
      <c r="K294" s="613" t="str">
        <f t="shared" si="19"/>
        <v/>
      </c>
      <c r="L294" s="612" t="str">
        <f t="shared" si="20"/>
        <v/>
      </c>
      <c r="M294" s="614"/>
    </row>
    <row r="295" spans="1:13" ht="19.899999999999999" customHeight="1">
      <c r="A295" s="606" t="s">
        <v>1576</v>
      </c>
      <c r="B295" s="607" t="s">
        <v>1544</v>
      </c>
      <c r="C295" s="608">
        <v>44770</v>
      </c>
      <c r="D295" s="609"/>
      <c r="E295" s="610"/>
      <c r="F295" s="611"/>
      <c r="G295" s="611"/>
      <c r="H295" s="612"/>
      <c r="I295" s="612" t="str">
        <f t="shared" si="18"/>
        <v/>
      </c>
      <c r="J295" s="611"/>
      <c r="K295" s="613" t="str">
        <f t="shared" si="19"/>
        <v/>
      </c>
      <c r="L295" s="612" t="str">
        <f t="shared" si="20"/>
        <v/>
      </c>
      <c r="M295" s="614"/>
    </row>
    <row r="296" spans="1:13" ht="19.899999999999999" customHeight="1">
      <c r="A296" s="606" t="s">
        <v>1577</v>
      </c>
      <c r="B296" s="607" t="s">
        <v>1544</v>
      </c>
      <c r="C296" s="608">
        <v>44780</v>
      </c>
      <c r="D296" s="609"/>
      <c r="E296" s="610"/>
      <c r="F296" s="611"/>
      <c r="G296" s="611"/>
      <c r="H296" s="612"/>
      <c r="I296" s="612" t="str">
        <f t="shared" si="18"/>
        <v/>
      </c>
      <c r="J296" s="611"/>
      <c r="K296" s="613" t="str">
        <f t="shared" si="19"/>
        <v/>
      </c>
      <c r="L296" s="612" t="str">
        <f t="shared" si="20"/>
        <v/>
      </c>
      <c r="M296" s="614"/>
    </row>
    <row r="297" spans="1:13" ht="19.899999999999999" customHeight="1">
      <c r="A297" s="606" t="s">
        <v>1578</v>
      </c>
      <c r="B297" s="607" t="s">
        <v>1550</v>
      </c>
      <c r="C297" s="608">
        <v>44790</v>
      </c>
      <c r="D297" s="609"/>
      <c r="E297" s="610"/>
      <c r="F297" s="611"/>
      <c r="G297" s="611"/>
      <c r="H297" s="612"/>
      <c r="I297" s="612" t="str">
        <f t="shared" si="18"/>
        <v/>
      </c>
      <c r="J297" s="611"/>
      <c r="K297" s="613" t="str">
        <f t="shared" si="19"/>
        <v/>
      </c>
      <c r="L297" s="612" t="str">
        <f t="shared" si="20"/>
        <v/>
      </c>
      <c r="M297" s="614"/>
    </row>
    <row r="298" spans="1:13" ht="19.899999999999999" customHeight="1">
      <c r="A298" s="606" t="s">
        <v>1579</v>
      </c>
      <c r="B298" s="607" t="s">
        <v>1550</v>
      </c>
      <c r="C298" s="608">
        <v>44800</v>
      </c>
      <c r="D298" s="609"/>
      <c r="E298" s="610"/>
      <c r="F298" s="611"/>
      <c r="G298" s="611"/>
      <c r="H298" s="612"/>
      <c r="I298" s="612" t="str">
        <f t="shared" si="18"/>
        <v/>
      </c>
      <c r="J298" s="611"/>
      <c r="K298" s="613" t="str">
        <f t="shared" si="19"/>
        <v/>
      </c>
      <c r="L298" s="612" t="str">
        <f t="shared" si="20"/>
        <v/>
      </c>
      <c r="M298" s="614"/>
    </row>
    <row r="299" spans="1:13" ht="19.899999999999999" customHeight="1" thickBot="1">
      <c r="A299" s="589"/>
      <c r="B299" s="590"/>
      <c r="C299" s="591"/>
      <c r="D299" s="592"/>
      <c r="E299" s="593"/>
      <c r="F299" s="594"/>
      <c r="G299" s="594"/>
      <c r="H299" s="595"/>
      <c r="I299" s="595"/>
      <c r="J299" s="594"/>
      <c r="K299" s="596"/>
      <c r="L299" s="595"/>
      <c r="M299" s="597"/>
    </row>
    <row r="300" spans="1:13" ht="19.899999999999999" customHeight="1" thickTop="1">
      <c r="A300" s="183"/>
      <c r="B300" s="183"/>
    </row>
    <row r="301" spans="1:13" s="60" customFormat="1" ht="20.100000000000001" customHeight="1">
      <c r="A301" s="56"/>
      <c r="B301" s="56"/>
      <c r="C301" s="101"/>
      <c r="D301" s="56"/>
      <c r="E301" s="52"/>
      <c r="F301" s="56"/>
      <c r="G301" s="56"/>
      <c r="H301" s="53"/>
      <c r="I301" s="53"/>
      <c r="J301" s="56"/>
      <c r="K301" s="56"/>
      <c r="L301" s="53"/>
      <c r="M301" s="56"/>
    </row>
    <row r="302" spans="1:13" s="277" customFormat="1" ht="20.100000000000001" customHeight="1">
      <c r="A302" s="824" t="s">
        <v>1501</v>
      </c>
      <c r="B302" s="825"/>
      <c r="C302" s="825"/>
      <c r="D302" s="825"/>
      <c r="E302" s="826"/>
      <c r="F302" s="658" t="s">
        <v>2201</v>
      </c>
      <c r="G302" s="254"/>
      <c r="H302" s="255"/>
      <c r="I302" s="255"/>
      <c r="J302" s="256"/>
      <c r="K302" s="255"/>
      <c r="L302" s="255"/>
      <c r="M302" s="254"/>
    </row>
    <row r="303" spans="1:13" s="277" customFormat="1" ht="20.100000000000001" customHeight="1" thickBot="1">
      <c r="A303" s="259"/>
      <c r="B303" s="259"/>
      <c r="C303" s="398"/>
      <c r="D303" s="398"/>
      <c r="E303" s="253"/>
      <c r="F303" s="254"/>
      <c r="G303" s="254"/>
      <c r="H303" s="255"/>
      <c r="I303" s="255"/>
      <c r="J303" s="256"/>
      <c r="K303" s="255"/>
      <c r="L303" s="255"/>
      <c r="M303" s="254"/>
    </row>
    <row r="304" spans="1:13" s="258" customFormat="1" ht="20.100000000000001" customHeight="1" thickTop="1" thickBot="1">
      <c r="A304" s="575" t="s">
        <v>1767</v>
      </c>
      <c r="B304" s="724" t="s">
        <v>1768</v>
      </c>
      <c r="C304" s="823" t="s">
        <v>18</v>
      </c>
      <c r="D304" s="823"/>
      <c r="E304" s="576"/>
      <c r="F304" s="724" t="s">
        <v>1769</v>
      </c>
      <c r="G304" s="724" t="s">
        <v>1770</v>
      </c>
      <c r="H304" s="577" t="s">
        <v>21</v>
      </c>
      <c r="I304" s="577" t="s">
        <v>22</v>
      </c>
      <c r="J304" s="578"/>
      <c r="K304" s="577"/>
      <c r="L304" s="577" t="s">
        <v>23</v>
      </c>
      <c r="M304" s="579" t="s">
        <v>1771</v>
      </c>
    </row>
    <row r="305" spans="1:13" ht="19.899999999999999" customHeight="1">
      <c r="A305" s="580" t="s">
        <v>1580</v>
      </c>
      <c r="B305" s="581" t="s">
        <v>1504</v>
      </c>
      <c r="C305" s="582">
        <v>44910</v>
      </c>
      <c r="D305" s="655"/>
      <c r="E305" s="584"/>
      <c r="F305" s="585"/>
      <c r="G305" s="585"/>
      <c r="H305" s="586"/>
      <c r="I305" s="586" t="str">
        <f t="shared" ref="I305:I323" si="21">IF(ROUND(H305*1.1,0)=0,"",ROUND(H305*1.1,0))</f>
        <v/>
      </c>
      <c r="J305" s="585"/>
      <c r="K305" s="587" t="str">
        <f t="shared" ref="K305:K310" si="22">IF(ROUND(H305*0.9,0)=0,"",ROUND(H305*0.9,0))</f>
        <v/>
      </c>
      <c r="L305" s="586" t="str">
        <f t="shared" ref="L305:L323" si="23">IFERROR(ROUND(K305*1.1,0),"")</f>
        <v/>
      </c>
      <c r="M305" s="588"/>
    </row>
    <row r="306" spans="1:13" ht="19.899999999999999" customHeight="1">
      <c r="A306" s="606" t="s">
        <v>1581</v>
      </c>
      <c r="B306" s="607" t="s">
        <v>1513</v>
      </c>
      <c r="C306" s="608">
        <v>44920</v>
      </c>
      <c r="D306" s="609"/>
      <c r="E306" s="610"/>
      <c r="F306" s="611"/>
      <c r="G306" s="611"/>
      <c r="H306" s="612"/>
      <c r="I306" s="612" t="str">
        <f t="shared" si="21"/>
        <v/>
      </c>
      <c r="J306" s="611"/>
      <c r="K306" s="613" t="str">
        <f t="shared" si="22"/>
        <v/>
      </c>
      <c r="L306" s="612" t="str">
        <f t="shared" si="23"/>
        <v/>
      </c>
      <c r="M306" s="614"/>
    </row>
    <row r="307" spans="1:13" ht="19.899999999999999" customHeight="1">
      <c r="A307" s="606" t="s">
        <v>1582</v>
      </c>
      <c r="B307" s="607" t="s">
        <v>1518</v>
      </c>
      <c r="C307" s="608">
        <v>44930</v>
      </c>
      <c r="D307" s="609"/>
      <c r="E307" s="610"/>
      <c r="F307" s="611"/>
      <c r="G307" s="611"/>
      <c r="H307" s="612"/>
      <c r="I307" s="612" t="str">
        <f t="shared" si="21"/>
        <v/>
      </c>
      <c r="J307" s="611"/>
      <c r="K307" s="613" t="str">
        <f t="shared" si="22"/>
        <v/>
      </c>
      <c r="L307" s="612" t="str">
        <f t="shared" si="23"/>
        <v/>
      </c>
      <c r="M307" s="614"/>
    </row>
    <row r="308" spans="1:13" ht="19.899999999999999" customHeight="1">
      <c r="A308" s="606" t="s">
        <v>1583</v>
      </c>
      <c r="B308" s="607" t="s">
        <v>1523</v>
      </c>
      <c r="C308" s="608">
        <v>44940</v>
      </c>
      <c r="D308" s="609"/>
      <c r="E308" s="610"/>
      <c r="F308" s="611"/>
      <c r="G308" s="611"/>
      <c r="H308" s="612"/>
      <c r="I308" s="612" t="str">
        <f t="shared" si="21"/>
        <v/>
      </c>
      <c r="J308" s="611"/>
      <c r="K308" s="613" t="str">
        <f t="shared" si="22"/>
        <v/>
      </c>
      <c r="L308" s="612" t="str">
        <f t="shared" si="23"/>
        <v/>
      </c>
      <c r="M308" s="614"/>
    </row>
    <row r="309" spans="1:13" ht="19.899999999999999" customHeight="1">
      <c r="A309" s="606" t="s">
        <v>1584</v>
      </c>
      <c r="B309" s="607" t="s">
        <v>1530</v>
      </c>
      <c r="C309" s="608">
        <v>44950</v>
      </c>
      <c r="D309" s="609"/>
      <c r="E309" s="610"/>
      <c r="F309" s="611"/>
      <c r="G309" s="611"/>
      <c r="H309" s="612"/>
      <c r="I309" s="612" t="str">
        <f t="shared" si="21"/>
        <v/>
      </c>
      <c r="J309" s="611"/>
      <c r="K309" s="613" t="str">
        <f t="shared" si="22"/>
        <v/>
      </c>
      <c r="L309" s="612" t="str">
        <f t="shared" si="23"/>
        <v/>
      </c>
      <c r="M309" s="614"/>
    </row>
    <row r="310" spans="1:13" ht="19.899999999999999" customHeight="1">
      <c r="A310" s="606" t="s">
        <v>1585</v>
      </c>
      <c r="B310" s="607" t="s">
        <v>1532</v>
      </c>
      <c r="C310" s="608">
        <v>44960</v>
      </c>
      <c r="D310" s="609"/>
      <c r="E310" s="610"/>
      <c r="F310" s="611"/>
      <c r="G310" s="611"/>
      <c r="H310" s="612"/>
      <c r="I310" s="612" t="str">
        <f t="shared" si="21"/>
        <v/>
      </c>
      <c r="J310" s="611"/>
      <c r="K310" s="613" t="str">
        <f t="shared" si="22"/>
        <v/>
      </c>
      <c r="L310" s="612" t="str">
        <f t="shared" si="23"/>
        <v/>
      </c>
      <c r="M310" s="614"/>
    </row>
    <row r="311" spans="1:13" ht="19.899999999999999" customHeight="1">
      <c r="A311" s="606" t="s">
        <v>1586</v>
      </c>
      <c r="B311" s="607" t="s">
        <v>302</v>
      </c>
      <c r="C311" s="608">
        <v>44970</v>
      </c>
      <c r="D311" s="609"/>
      <c r="E311" s="610"/>
      <c r="F311" s="611" t="s">
        <v>1587</v>
      </c>
      <c r="G311" s="611" t="s">
        <v>222</v>
      </c>
      <c r="H311" s="612">
        <v>1500</v>
      </c>
      <c r="I311" s="612">
        <f t="shared" si="21"/>
        <v>1650</v>
      </c>
      <c r="J311" s="611" t="s">
        <v>1774</v>
      </c>
      <c r="K311" s="613">
        <f>IF(ROUND(H311*1,0)=0,"",ROUND(H311*1,0))</f>
        <v>1500</v>
      </c>
      <c r="L311" s="612">
        <f t="shared" si="23"/>
        <v>1650</v>
      </c>
      <c r="M311" s="614"/>
    </row>
    <row r="312" spans="1:13" ht="19.899999999999999" customHeight="1">
      <c r="A312" s="606" t="s">
        <v>1588</v>
      </c>
      <c r="B312" s="607" t="s">
        <v>1537</v>
      </c>
      <c r="C312" s="608">
        <v>44980</v>
      </c>
      <c r="D312" s="609"/>
      <c r="E312" s="610"/>
      <c r="F312" s="611"/>
      <c r="G312" s="611"/>
      <c r="H312" s="612"/>
      <c r="I312" s="612" t="str">
        <f t="shared" si="21"/>
        <v/>
      </c>
      <c r="J312" s="611"/>
      <c r="K312" s="613" t="str">
        <f t="shared" ref="K312:K323" si="24">IF(ROUND(H312*0.9,0)=0,"",ROUND(H312*0.9,0))</f>
        <v/>
      </c>
      <c r="L312" s="612" t="str">
        <f t="shared" si="23"/>
        <v/>
      </c>
      <c r="M312" s="614"/>
    </row>
    <row r="313" spans="1:13" ht="19.899999999999999" customHeight="1">
      <c r="A313" s="606" t="s">
        <v>1589</v>
      </c>
      <c r="B313" s="607" t="s">
        <v>1542</v>
      </c>
      <c r="C313" s="608">
        <v>44990</v>
      </c>
      <c r="D313" s="609"/>
      <c r="E313" s="610"/>
      <c r="F313" s="611"/>
      <c r="G313" s="611"/>
      <c r="H313" s="612"/>
      <c r="I313" s="612" t="str">
        <f t="shared" si="21"/>
        <v/>
      </c>
      <c r="J313" s="611"/>
      <c r="K313" s="613" t="str">
        <f t="shared" si="24"/>
        <v/>
      </c>
      <c r="L313" s="612" t="str">
        <f t="shared" si="23"/>
        <v/>
      </c>
      <c r="M313" s="614"/>
    </row>
    <row r="314" spans="1:13" ht="19.899999999999999" customHeight="1">
      <c r="A314" s="606" t="s">
        <v>1590</v>
      </c>
      <c r="B314" s="607" t="s">
        <v>1544</v>
      </c>
      <c r="C314" s="608">
        <v>45000</v>
      </c>
      <c r="D314" s="609"/>
      <c r="E314" s="610"/>
      <c r="F314" s="611"/>
      <c r="G314" s="611"/>
      <c r="H314" s="612"/>
      <c r="I314" s="612" t="str">
        <f t="shared" si="21"/>
        <v/>
      </c>
      <c r="J314" s="611"/>
      <c r="K314" s="613" t="str">
        <f t="shared" si="24"/>
        <v/>
      </c>
      <c r="L314" s="612" t="str">
        <f t="shared" si="23"/>
        <v/>
      </c>
      <c r="M314" s="614"/>
    </row>
    <row r="315" spans="1:13" ht="19.899999999999999" customHeight="1">
      <c r="A315" s="606" t="s">
        <v>1591</v>
      </c>
      <c r="B315" s="607" t="s">
        <v>1550</v>
      </c>
      <c r="C315" s="608">
        <v>45010</v>
      </c>
      <c r="D315" s="609"/>
      <c r="E315" s="610"/>
      <c r="F315" s="611"/>
      <c r="G315" s="611"/>
      <c r="H315" s="612"/>
      <c r="I315" s="612" t="str">
        <f t="shared" si="21"/>
        <v/>
      </c>
      <c r="J315" s="611"/>
      <c r="K315" s="613" t="str">
        <f t="shared" si="24"/>
        <v/>
      </c>
      <c r="L315" s="612" t="str">
        <f t="shared" si="23"/>
        <v/>
      </c>
      <c r="M315" s="614"/>
    </row>
    <row r="316" spans="1:13" ht="19.899999999999999" customHeight="1">
      <c r="A316" s="606" t="s">
        <v>1592</v>
      </c>
      <c r="B316" s="607" t="s">
        <v>1507</v>
      </c>
      <c r="C316" s="608">
        <v>45060</v>
      </c>
      <c r="D316" s="609"/>
      <c r="E316" s="610"/>
      <c r="F316" s="611"/>
      <c r="G316" s="611"/>
      <c r="H316" s="612"/>
      <c r="I316" s="612" t="str">
        <f t="shared" si="21"/>
        <v/>
      </c>
      <c r="J316" s="611"/>
      <c r="K316" s="613" t="str">
        <f t="shared" si="24"/>
        <v/>
      </c>
      <c r="L316" s="612" t="str">
        <f t="shared" si="23"/>
        <v/>
      </c>
      <c r="M316" s="614"/>
    </row>
    <row r="317" spans="1:13" ht="19.899999999999999" customHeight="1">
      <c r="A317" s="606" t="s">
        <v>1593</v>
      </c>
      <c r="B317" s="607" t="s">
        <v>1518</v>
      </c>
      <c r="C317" s="608">
        <v>45070</v>
      </c>
      <c r="D317" s="609"/>
      <c r="E317" s="610"/>
      <c r="F317" s="611"/>
      <c r="G317" s="611"/>
      <c r="H317" s="612"/>
      <c r="I317" s="612" t="str">
        <f t="shared" si="21"/>
        <v/>
      </c>
      <c r="J317" s="611"/>
      <c r="K317" s="613" t="str">
        <f t="shared" si="24"/>
        <v/>
      </c>
      <c r="L317" s="612" t="str">
        <f t="shared" si="23"/>
        <v/>
      </c>
      <c r="M317" s="614"/>
    </row>
    <row r="318" spans="1:13" ht="19.899999999999999" customHeight="1">
      <c r="A318" s="606" t="s">
        <v>1594</v>
      </c>
      <c r="B318" s="607" t="s">
        <v>302</v>
      </c>
      <c r="C318" s="608">
        <v>45080</v>
      </c>
      <c r="D318" s="609"/>
      <c r="E318" s="610"/>
      <c r="F318" s="611"/>
      <c r="G318" s="611"/>
      <c r="H318" s="612"/>
      <c r="I318" s="612" t="str">
        <f t="shared" si="21"/>
        <v/>
      </c>
      <c r="J318" s="611"/>
      <c r="K318" s="613" t="str">
        <f t="shared" si="24"/>
        <v/>
      </c>
      <c r="L318" s="612" t="str">
        <f t="shared" si="23"/>
        <v/>
      </c>
      <c r="M318" s="614"/>
    </row>
    <row r="319" spans="1:13" ht="19.899999999999999" customHeight="1">
      <c r="A319" s="606" t="s">
        <v>1595</v>
      </c>
      <c r="B319" s="607" t="s">
        <v>1537</v>
      </c>
      <c r="C319" s="608">
        <v>45090</v>
      </c>
      <c r="D319" s="609"/>
      <c r="E319" s="610"/>
      <c r="F319" s="611"/>
      <c r="G319" s="611"/>
      <c r="H319" s="612"/>
      <c r="I319" s="612" t="str">
        <f t="shared" si="21"/>
        <v/>
      </c>
      <c r="J319" s="611"/>
      <c r="K319" s="613" t="str">
        <f t="shared" si="24"/>
        <v/>
      </c>
      <c r="L319" s="612" t="str">
        <f t="shared" si="23"/>
        <v/>
      </c>
      <c r="M319" s="614"/>
    </row>
    <row r="320" spans="1:13" ht="19.899999999999999" customHeight="1">
      <c r="A320" s="606" t="s">
        <v>1596</v>
      </c>
      <c r="B320" s="607" t="s">
        <v>1542</v>
      </c>
      <c r="C320" s="608">
        <v>45100</v>
      </c>
      <c r="D320" s="609"/>
      <c r="E320" s="610"/>
      <c r="F320" s="611"/>
      <c r="G320" s="611"/>
      <c r="H320" s="612"/>
      <c r="I320" s="612" t="str">
        <f t="shared" si="21"/>
        <v/>
      </c>
      <c r="J320" s="611"/>
      <c r="K320" s="613" t="str">
        <f t="shared" si="24"/>
        <v/>
      </c>
      <c r="L320" s="612" t="str">
        <f t="shared" si="23"/>
        <v/>
      </c>
      <c r="M320" s="614"/>
    </row>
    <row r="321" spans="1:13" ht="19.899999999999999" customHeight="1">
      <c r="A321" s="606" t="s">
        <v>1597</v>
      </c>
      <c r="B321" s="607" t="s">
        <v>1544</v>
      </c>
      <c r="C321" s="608">
        <v>45110</v>
      </c>
      <c r="D321" s="609"/>
      <c r="E321" s="610"/>
      <c r="F321" s="611"/>
      <c r="G321" s="611"/>
      <c r="H321" s="612"/>
      <c r="I321" s="612" t="str">
        <f t="shared" si="21"/>
        <v/>
      </c>
      <c r="J321" s="611"/>
      <c r="K321" s="613" t="str">
        <f t="shared" si="24"/>
        <v/>
      </c>
      <c r="L321" s="612" t="str">
        <f t="shared" si="23"/>
        <v/>
      </c>
      <c r="M321" s="614"/>
    </row>
    <row r="322" spans="1:13" ht="19.899999999999999" customHeight="1">
      <c r="A322" s="606" t="s">
        <v>1598</v>
      </c>
      <c r="B322" s="607" t="s">
        <v>1550</v>
      </c>
      <c r="C322" s="608">
        <v>45120</v>
      </c>
      <c r="D322" s="609"/>
      <c r="E322" s="610"/>
      <c r="F322" s="611"/>
      <c r="G322" s="611"/>
      <c r="H322" s="612"/>
      <c r="I322" s="612" t="str">
        <f t="shared" si="21"/>
        <v/>
      </c>
      <c r="J322" s="611"/>
      <c r="K322" s="613" t="str">
        <f t="shared" si="24"/>
        <v/>
      </c>
      <c r="L322" s="612" t="str">
        <f t="shared" si="23"/>
        <v/>
      </c>
      <c r="M322" s="614"/>
    </row>
    <row r="323" spans="1:13" ht="19.899999999999999" customHeight="1">
      <c r="A323" s="606" t="s">
        <v>1599</v>
      </c>
      <c r="B323" s="607" t="s">
        <v>1528</v>
      </c>
      <c r="C323" s="608">
        <v>45130</v>
      </c>
      <c r="D323" s="609"/>
      <c r="E323" s="610"/>
      <c r="F323" s="611"/>
      <c r="G323" s="611"/>
      <c r="H323" s="612"/>
      <c r="I323" s="612" t="str">
        <f t="shared" si="21"/>
        <v/>
      </c>
      <c r="J323" s="611"/>
      <c r="K323" s="613" t="str">
        <f t="shared" si="24"/>
        <v/>
      </c>
      <c r="L323" s="612" t="str">
        <f t="shared" si="23"/>
        <v/>
      </c>
      <c r="M323" s="614"/>
    </row>
    <row r="324" spans="1:13" ht="19.899999999999999" customHeight="1" thickBot="1">
      <c r="A324" s="589"/>
      <c r="B324" s="590"/>
      <c r="C324" s="591"/>
      <c r="D324" s="592"/>
      <c r="E324" s="593"/>
      <c r="F324" s="594"/>
      <c r="G324" s="594"/>
      <c r="H324" s="595"/>
      <c r="I324" s="595"/>
      <c r="J324" s="594"/>
      <c r="K324" s="596"/>
      <c r="L324" s="595"/>
      <c r="M324" s="597"/>
    </row>
    <row r="325" spans="1:13" ht="19.899999999999999" customHeight="1" thickTop="1">
      <c r="A325" s="183"/>
      <c r="B325" s="183"/>
    </row>
    <row r="326" spans="1:13" s="60" customFormat="1" ht="6.75" customHeight="1">
      <c r="A326" s="56"/>
      <c r="B326" s="56"/>
      <c r="C326" s="101"/>
      <c r="D326" s="56"/>
      <c r="E326" s="52"/>
      <c r="F326" s="56"/>
      <c r="G326" s="56"/>
      <c r="H326" s="53"/>
      <c r="I326" s="53"/>
      <c r="J326" s="56"/>
      <c r="K326" s="56"/>
      <c r="L326" s="53"/>
      <c r="M326" s="56"/>
    </row>
    <row r="327" spans="1:13" s="277" customFormat="1" ht="20.100000000000001" customHeight="1">
      <c r="A327" s="824" t="s">
        <v>1501</v>
      </c>
      <c r="B327" s="825"/>
      <c r="C327" s="825"/>
      <c r="D327" s="825"/>
      <c r="E327" s="826"/>
      <c r="F327" s="663" t="s">
        <v>1600</v>
      </c>
      <c r="G327" s="254"/>
      <c r="H327" s="255"/>
      <c r="I327" s="255"/>
      <c r="J327" s="256"/>
      <c r="K327" s="255"/>
      <c r="L327" s="255"/>
      <c r="M327" s="254"/>
    </row>
    <row r="328" spans="1:13" s="277" customFormat="1" ht="20.100000000000001" customHeight="1" thickBot="1">
      <c r="A328" s="259"/>
      <c r="B328" s="259"/>
      <c r="C328" s="398"/>
      <c r="D328" s="398"/>
      <c r="E328" s="253"/>
      <c r="F328" s="254"/>
      <c r="G328" s="254"/>
      <c r="H328" s="255"/>
      <c r="I328" s="255"/>
      <c r="J328" s="256"/>
      <c r="K328" s="255"/>
      <c r="L328" s="255"/>
      <c r="M328" s="254"/>
    </row>
    <row r="329" spans="1:13" s="258" customFormat="1" ht="20.100000000000001" customHeight="1" thickTop="1" thickBot="1">
      <c r="A329" s="575" t="s">
        <v>1767</v>
      </c>
      <c r="B329" s="724" t="s">
        <v>1768</v>
      </c>
      <c r="C329" s="823" t="s">
        <v>18</v>
      </c>
      <c r="D329" s="823"/>
      <c r="E329" s="576"/>
      <c r="F329" s="724" t="s">
        <v>1769</v>
      </c>
      <c r="G329" s="724" t="s">
        <v>1770</v>
      </c>
      <c r="H329" s="577" t="s">
        <v>21</v>
      </c>
      <c r="I329" s="577" t="s">
        <v>22</v>
      </c>
      <c r="J329" s="578"/>
      <c r="K329" s="577"/>
      <c r="L329" s="577" t="s">
        <v>23</v>
      </c>
      <c r="M329" s="579" t="s">
        <v>1771</v>
      </c>
    </row>
    <row r="330" spans="1:13" ht="19.899999999999999" customHeight="1">
      <c r="A330" s="618" t="s">
        <v>1601</v>
      </c>
      <c r="B330" s="619" t="s">
        <v>1602</v>
      </c>
      <c r="C330" s="582">
        <v>45211</v>
      </c>
      <c r="D330" s="655"/>
      <c r="E330" s="584"/>
      <c r="F330" s="585" t="s">
        <v>1603</v>
      </c>
      <c r="G330" s="585" t="s">
        <v>1604</v>
      </c>
      <c r="H330" s="586">
        <v>2200</v>
      </c>
      <c r="I330" s="586">
        <f t="shared" ref="I330:I352" si="25">IF(ROUND(H330*1.1,0)=0,"",ROUND(H330*1.1,0))</f>
        <v>2420</v>
      </c>
      <c r="J330" s="585"/>
      <c r="K330" s="587">
        <f t="shared" ref="K330:K352" si="26">IF(ROUND(H330*0.9,0)=0,"",ROUND(H330*0.9,0))</f>
        <v>1980</v>
      </c>
      <c r="L330" s="586">
        <f t="shared" ref="L330:L352" si="27">IFERROR(ROUND(K330*1.1,0),"")</f>
        <v>2178</v>
      </c>
      <c r="M330" s="588"/>
    </row>
    <row r="331" spans="1:13" ht="19.899999999999999" customHeight="1">
      <c r="A331" s="580"/>
      <c r="B331" s="581"/>
      <c r="C331" s="608">
        <v>45212</v>
      </c>
      <c r="D331" s="609"/>
      <c r="E331" s="610"/>
      <c r="F331" s="611" t="s">
        <v>1605</v>
      </c>
      <c r="G331" s="611" t="s">
        <v>554</v>
      </c>
      <c r="H331" s="612">
        <v>2000</v>
      </c>
      <c r="I331" s="612">
        <f t="shared" si="25"/>
        <v>2200</v>
      </c>
      <c r="J331" s="611"/>
      <c r="K331" s="613">
        <f t="shared" si="26"/>
        <v>1800</v>
      </c>
      <c r="L331" s="612">
        <f t="shared" si="27"/>
        <v>1980</v>
      </c>
      <c r="M331" s="614"/>
    </row>
    <row r="332" spans="1:13" ht="19.899999999999999" customHeight="1">
      <c r="A332" s="616" t="s">
        <v>1606</v>
      </c>
      <c r="B332" s="617" t="s">
        <v>1278</v>
      </c>
      <c r="C332" s="608">
        <v>45221</v>
      </c>
      <c r="D332" s="609"/>
      <c r="E332" s="610"/>
      <c r="F332" s="611" t="s">
        <v>1607</v>
      </c>
      <c r="G332" s="611" t="s">
        <v>2202</v>
      </c>
      <c r="H332" s="612">
        <v>1600</v>
      </c>
      <c r="I332" s="612">
        <f t="shared" si="25"/>
        <v>1760</v>
      </c>
      <c r="J332" s="611"/>
      <c r="K332" s="613">
        <f t="shared" si="26"/>
        <v>1440</v>
      </c>
      <c r="L332" s="612">
        <f t="shared" si="27"/>
        <v>1584</v>
      </c>
      <c r="M332" s="614"/>
    </row>
    <row r="333" spans="1:13" ht="19.899999999999999" customHeight="1">
      <c r="A333" s="618"/>
      <c r="B333" s="619"/>
      <c r="C333" s="608">
        <v>45222</v>
      </c>
      <c r="D333" s="609"/>
      <c r="E333" s="610"/>
      <c r="F333" s="611" t="s">
        <v>1608</v>
      </c>
      <c r="G333" s="611" t="s">
        <v>2203</v>
      </c>
      <c r="H333" s="612">
        <v>1600</v>
      </c>
      <c r="I333" s="612">
        <f t="shared" si="25"/>
        <v>1760</v>
      </c>
      <c r="J333" s="611"/>
      <c r="K333" s="613">
        <f t="shared" si="26"/>
        <v>1440</v>
      </c>
      <c r="L333" s="612">
        <f t="shared" si="27"/>
        <v>1584</v>
      </c>
      <c r="M333" s="614"/>
    </row>
    <row r="334" spans="1:13" ht="19.899999999999999" customHeight="1">
      <c r="A334" s="580"/>
      <c r="B334" s="581"/>
      <c r="C334" s="608">
        <v>45223</v>
      </c>
      <c r="D334" s="609"/>
      <c r="E334" s="610"/>
      <c r="F334" s="611" t="s">
        <v>1609</v>
      </c>
      <c r="G334" s="611" t="s">
        <v>554</v>
      </c>
      <c r="H334" s="612">
        <v>1800</v>
      </c>
      <c r="I334" s="612">
        <f t="shared" si="25"/>
        <v>1980</v>
      </c>
      <c r="J334" s="611"/>
      <c r="K334" s="613">
        <f t="shared" si="26"/>
        <v>1620</v>
      </c>
      <c r="L334" s="612">
        <f t="shared" si="27"/>
        <v>1782</v>
      </c>
      <c r="M334" s="614"/>
    </row>
    <row r="335" spans="1:13" ht="19.899999999999999" customHeight="1">
      <c r="A335" s="616" t="s">
        <v>1610</v>
      </c>
      <c r="B335" s="617" t="s">
        <v>1602</v>
      </c>
      <c r="C335" s="608">
        <v>45231</v>
      </c>
      <c r="D335" s="609"/>
      <c r="E335" s="610"/>
      <c r="F335" s="611" t="s">
        <v>1608</v>
      </c>
      <c r="G335" s="611" t="s">
        <v>284</v>
      </c>
      <c r="H335" s="612">
        <v>1600</v>
      </c>
      <c r="I335" s="612">
        <f t="shared" si="25"/>
        <v>1760</v>
      </c>
      <c r="J335" s="611"/>
      <c r="K335" s="613">
        <f t="shared" si="26"/>
        <v>1440</v>
      </c>
      <c r="L335" s="612">
        <f t="shared" si="27"/>
        <v>1584</v>
      </c>
      <c r="M335" s="614"/>
    </row>
    <row r="336" spans="1:13" ht="19.899999999999999" customHeight="1">
      <c r="A336" s="580"/>
      <c r="B336" s="581"/>
      <c r="C336" s="608">
        <v>45232</v>
      </c>
      <c r="D336" s="609"/>
      <c r="E336" s="610"/>
      <c r="F336" s="611" t="s">
        <v>1609</v>
      </c>
      <c r="G336" s="611" t="s">
        <v>763</v>
      </c>
      <c r="H336" s="612">
        <v>1800</v>
      </c>
      <c r="I336" s="612">
        <f t="shared" si="25"/>
        <v>1980</v>
      </c>
      <c r="J336" s="611"/>
      <c r="K336" s="613">
        <f t="shared" si="26"/>
        <v>1620</v>
      </c>
      <c r="L336" s="612">
        <f t="shared" si="27"/>
        <v>1782</v>
      </c>
      <c r="M336" s="614"/>
    </row>
    <row r="337" spans="1:13" ht="19.899999999999999" customHeight="1">
      <c r="A337" s="616" t="s">
        <v>1611</v>
      </c>
      <c r="B337" s="617" t="s">
        <v>1612</v>
      </c>
      <c r="C337" s="608">
        <v>45241</v>
      </c>
      <c r="D337" s="609"/>
      <c r="E337" s="610"/>
      <c r="F337" s="611" t="s">
        <v>1613</v>
      </c>
      <c r="G337" s="611" t="s">
        <v>284</v>
      </c>
      <c r="H337" s="612">
        <v>1600</v>
      </c>
      <c r="I337" s="612">
        <f t="shared" si="25"/>
        <v>1760</v>
      </c>
      <c r="J337" s="611"/>
      <c r="K337" s="613">
        <f t="shared" si="26"/>
        <v>1440</v>
      </c>
      <c r="L337" s="612">
        <f t="shared" si="27"/>
        <v>1584</v>
      </c>
      <c r="M337" s="614"/>
    </row>
    <row r="338" spans="1:13" ht="19.899999999999999" customHeight="1">
      <c r="A338" s="618"/>
      <c r="B338" s="619"/>
      <c r="C338" s="608">
        <v>45242</v>
      </c>
      <c r="D338" s="609"/>
      <c r="E338" s="610"/>
      <c r="F338" s="611" t="s">
        <v>1614</v>
      </c>
      <c r="G338" s="611" t="s">
        <v>1615</v>
      </c>
      <c r="H338" s="612">
        <v>1800</v>
      </c>
      <c r="I338" s="612">
        <f t="shared" si="25"/>
        <v>1980</v>
      </c>
      <c r="J338" s="611"/>
      <c r="K338" s="613">
        <f t="shared" si="26"/>
        <v>1620</v>
      </c>
      <c r="L338" s="612">
        <f t="shared" si="27"/>
        <v>1782</v>
      </c>
      <c r="M338" s="614"/>
    </row>
    <row r="339" spans="1:13" ht="19.899999999999999" customHeight="1">
      <c r="A339" s="580"/>
      <c r="B339" s="581"/>
      <c r="C339" s="608">
        <v>45243</v>
      </c>
      <c r="D339" s="609"/>
      <c r="E339" s="610"/>
      <c r="F339" s="611" t="s">
        <v>1609</v>
      </c>
      <c r="G339" s="611" t="s">
        <v>763</v>
      </c>
      <c r="H339" s="612">
        <v>1800</v>
      </c>
      <c r="I339" s="612">
        <f t="shared" si="25"/>
        <v>1980</v>
      </c>
      <c r="J339" s="611"/>
      <c r="K339" s="613">
        <f t="shared" si="26"/>
        <v>1620</v>
      </c>
      <c r="L339" s="612">
        <f t="shared" si="27"/>
        <v>1782</v>
      </c>
      <c r="M339" s="614"/>
    </row>
    <row r="340" spans="1:13" ht="19.899999999999999" customHeight="1">
      <c r="A340" s="606" t="s">
        <v>1616</v>
      </c>
      <c r="B340" s="607" t="s">
        <v>1248</v>
      </c>
      <c r="C340" s="608">
        <v>45250</v>
      </c>
      <c r="D340" s="609"/>
      <c r="E340" s="610"/>
      <c r="F340" s="611"/>
      <c r="G340" s="611"/>
      <c r="H340" s="612"/>
      <c r="I340" s="612" t="str">
        <f t="shared" si="25"/>
        <v/>
      </c>
      <c r="J340" s="611"/>
      <c r="K340" s="613" t="str">
        <f t="shared" si="26"/>
        <v/>
      </c>
      <c r="L340" s="612" t="str">
        <f t="shared" si="27"/>
        <v/>
      </c>
      <c r="M340" s="614"/>
    </row>
    <row r="341" spans="1:13" ht="19.899999999999999" customHeight="1">
      <c r="A341" s="606"/>
      <c r="B341" s="607"/>
      <c r="C341" s="608"/>
      <c r="D341" s="609"/>
      <c r="E341" s="610"/>
      <c r="F341" s="611"/>
      <c r="G341" s="611"/>
      <c r="H341" s="612"/>
      <c r="I341" s="612"/>
      <c r="J341" s="611"/>
      <c r="K341" s="613"/>
      <c r="L341" s="612"/>
      <c r="M341" s="614"/>
    </row>
    <row r="342" spans="1:13" ht="19.899999999999999" customHeight="1">
      <c r="A342" s="616" t="s">
        <v>1617</v>
      </c>
      <c r="B342" s="617" t="s">
        <v>1281</v>
      </c>
      <c r="C342" s="608">
        <v>45261</v>
      </c>
      <c r="D342" s="609"/>
      <c r="E342" s="610"/>
      <c r="F342" s="611" t="s">
        <v>1618</v>
      </c>
      <c r="G342" s="611" t="s">
        <v>2202</v>
      </c>
      <c r="H342" s="612">
        <v>2000</v>
      </c>
      <c r="I342" s="612">
        <f t="shared" si="25"/>
        <v>2200</v>
      </c>
      <c r="J342" s="611"/>
      <c r="K342" s="613">
        <f t="shared" si="26"/>
        <v>1800</v>
      </c>
      <c r="L342" s="612">
        <f t="shared" si="27"/>
        <v>1980</v>
      </c>
      <c r="M342" s="614"/>
    </row>
    <row r="343" spans="1:13" ht="19.899999999999999" customHeight="1">
      <c r="A343" s="580"/>
      <c r="B343" s="581"/>
      <c r="C343" s="608">
        <v>45262</v>
      </c>
      <c r="D343" s="609"/>
      <c r="E343" s="610"/>
      <c r="F343" s="611" t="s">
        <v>1619</v>
      </c>
      <c r="G343" s="611" t="s">
        <v>2202</v>
      </c>
      <c r="H343" s="612">
        <v>2000</v>
      </c>
      <c r="I343" s="612">
        <f t="shared" si="25"/>
        <v>2200</v>
      </c>
      <c r="J343" s="611"/>
      <c r="K343" s="613">
        <f t="shared" si="26"/>
        <v>1800</v>
      </c>
      <c r="L343" s="612">
        <f t="shared" si="27"/>
        <v>1980</v>
      </c>
      <c r="M343" s="614"/>
    </row>
    <row r="344" spans="1:13" ht="19.899999999999999" customHeight="1">
      <c r="A344" s="606" t="s">
        <v>1620</v>
      </c>
      <c r="B344" s="607" t="s">
        <v>1327</v>
      </c>
      <c r="C344" s="608">
        <v>45270</v>
      </c>
      <c r="D344" s="609"/>
      <c r="E344" s="610"/>
      <c r="F344" s="611"/>
      <c r="G344" s="611"/>
      <c r="H344" s="612"/>
      <c r="I344" s="612" t="str">
        <f t="shared" si="25"/>
        <v/>
      </c>
      <c r="J344" s="611"/>
      <c r="K344" s="613" t="str">
        <f t="shared" si="26"/>
        <v/>
      </c>
      <c r="L344" s="612" t="str">
        <f t="shared" si="27"/>
        <v/>
      </c>
      <c r="M344" s="614"/>
    </row>
    <row r="345" spans="1:13" ht="19.899999999999999" customHeight="1">
      <c r="A345" s="606" t="s">
        <v>1621</v>
      </c>
      <c r="B345" s="607" t="s">
        <v>1612</v>
      </c>
      <c r="C345" s="608">
        <v>45280</v>
      </c>
      <c r="D345" s="609"/>
      <c r="E345" s="610"/>
      <c r="F345" s="611"/>
      <c r="G345" s="611"/>
      <c r="H345" s="612"/>
      <c r="I345" s="612" t="str">
        <f t="shared" si="25"/>
        <v/>
      </c>
      <c r="J345" s="611"/>
      <c r="K345" s="613" t="str">
        <f t="shared" si="26"/>
        <v/>
      </c>
      <c r="L345" s="612" t="str">
        <f t="shared" si="27"/>
        <v/>
      </c>
      <c r="M345" s="614"/>
    </row>
    <row r="346" spans="1:13" ht="19.899999999999999" customHeight="1">
      <c r="A346" s="606" t="s">
        <v>1622</v>
      </c>
      <c r="B346" s="607" t="s">
        <v>1327</v>
      </c>
      <c r="C346" s="608">
        <v>45290</v>
      </c>
      <c r="D346" s="609"/>
      <c r="E346" s="610"/>
      <c r="F346" s="611"/>
      <c r="G346" s="611"/>
      <c r="H346" s="612"/>
      <c r="I346" s="612" t="str">
        <f t="shared" si="25"/>
        <v/>
      </c>
      <c r="J346" s="611"/>
      <c r="K346" s="613" t="str">
        <f t="shared" si="26"/>
        <v/>
      </c>
      <c r="L346" s="612" t="str">
        <f t="shared" si="27"/>
        <v/>
      </c>
      <c r="M346" s="614"/>
    </row>
    <row r="347" spans="1:13" ht="19.899999999999999" customHeight="1">
      <c r="A347" s="606" t="s">
        <v>1623</v>
      </c>
      <c r="B347" s="607" t="s">
        <v>1612</v>
      </c>
      <c r="C347" s="608">
        <v>45300</v>
      </c>
      <c r="D347" s="609"/>
      <c r="E347" s="610"/>
      <c r="F347" s="611"/>
      <c r="G347" s="611"/>
      <c r="H347" s="612"/>
      <c r="I347" s="612" t="str">
        <f t="shared" si="25"/>
        <v/>
      </c>
      <c r="J347" s="611"/>
      <c r="K347" s="613" t="str">
        <f t="shared" si="26"/>
        <v/>
      </c>
      <c r="L347" s="612" t="str">
        <f t="shared" si="27"/>
        <v/>
      </c>
      <c r="M347" s="614"/>
    </row>
    <row r="348" spans="1:13" ht="19.899999999999999" customHeight="1">
      <c r="A348" s="606" t="s">
        <v>1624</v>
      </c>
      <c r="B348" s="607" t="s">
        <v>802</v>
      </c>
      <c r="C348" s="608">
        <v>45310</v>
      </c>
      <c r="D348" s="609"/>
      <c r="E348" s="610"/>
      <c r="F348" s="611"/>
      <c r="G348" s="611"/>
      <c r="H348" s="612"/>
      <c r="I348" s="612" t="str">
        <f t="shared" si="25"/>
        <v/>
      </c>
      <c r="J348" s="611"/>
      <c r="K348" s="613" t="str">
        <f t="shared" si="26"/>
        <v/>
      </c>
      <c r="L348" s="612" t="str">
        <f t="shared" si="27"/>
        <v/>
      </c>
      <c r="M348" s="614"/>
    </row>
    <row r="349" spans="1:13" ht="19.899999999999999" customHeight="1">
      <c r="A349" s="606" t="s">
        <v>1625</v>
      </c>
      <c r="B349" s="607" t="s">
        <v>1626</v>
      </c>
      <c r="C349" s="608">
        <v>45320</v>
      </c>
      <c r="D349" s="609"/>
      <c r="E349" s="610"/>
      <c r="F349" s="611"/>
      <c r="G349" s="611"/>
      <c r="H349" s="612"/>
      <c r="I349" s="612" t="str">
        <f t="shared" si="25"/>
        <v/>
      </c>
      <c r="J349" s="611"/>
      <c r="K349" s="613" t="str">
        <f t="shared" si="26"/>
        <v/>
      </c>
      <c r="L349" s="612" t="str">
        <f t="shared" si="27"/>
        <v/>
      </c>
      <c r="M349" s="614"/>
    </row>
    <row r="350" spans="1:13" ht="19.899999999999999" customHeight="1">
      <c r="A350" s="606" t="s">
        <v>1627</v>
      </c>
      <c r="B350" s="607" t="s">
        <v>1250</v>
      </c>
      <c r="C350" s="608">
        <v>45330</v>
      </c>
      <c r="D350" s="609"/>
      <c r="E350" s="610"/>
      <c r="F350" s="611"/>
      <c r="G350" s="611"/>
      <c r="H350" s="612"/>
      <c r="I350" s="612" t="str">
        <f t="shared" si="25"/>
        <v/>
      </c>
      <c r="J350" s="611"/>
      <c r="K350" s="613" t="str">
        <f t="shared" si="26"/>
        <v/>
      </c>
      <c r="L350" s="612" t="str">
        <f t="shared" si="27"/>
        <v/>
      </c>
      <c r="M350" s="614"/>
    </row>
    <row r="351" spans="1:13" ht="19.899999999999999" customHeight="1">
      <c r="A351" s="606" t="s">
        <v>1628</v>
      </c>
      <c r="B351" s="607" t="s">
        <v>1248</v>
      </c>
      <c r="C351" s="608">
        <v>45340</v>
      </c>
      <c r="D351" s="609"/>
      <c r="E351" s="610"/>
      <c r="F351" s="611"/>
      <c r="G351" s="611"/>
      <c r="H351" s="612"/>
      <c r="I351" s="612" t="str">
        <f t="shared" si="25"/>
        <v/>
      </c>
      <c r="J351" s="611"/>
      <c r="K351" s="613" t="str">
        <f t="shared" si="26"/>
        <v/>
      </c>
      <c r="L351" s="612" t="str">
        <f t="shared" si="27"/>
        <v/>
      </c>
      <c r="M351" s="614"/>
    </row>
    <row r="352" spans="1:13" ht="19.899999999999999" customHeight="1">
      <c r="A352" s="606" t="s">
        <v>1629</v>
      </c>
      <c r="B352" s="607" t="s">
        <v>1278</v>
      </c>
      <c r="C352" s="608">
        <v>45350</v>
      </c>
      <c r="D352" s="609"/>
      <c r="E352" s="610"/>
      <c r="F352" s="611"/>
      <c r="G352" s="611"/>
      <c r="H352" s="612"/>
      <c r="I352" s="612" t="str">
        <f t="shared" si="25"/>
        <v/>
      </c>
      <c r="J352" s="611"/>
      <c r="K352" s="613" t="str">
        <f t="shared" si="26"/>
        <v/>
      </c>
      <c r="L352" s="612" t="str">
        <f t="shared" si="27"/>
        <v/>
      </c>
      <c r="M352" s="614"/>
    </row>
    <row r="353" spans="1:13" ht="19.899999999999999" customHeight="1" thickBot="1">
      <c r="A353" s="589"/>
      <c r="B353" s="590"/>
      <c r="C353" s="591"/>
      <c r="D353" s="592"/>
      <c r="E353" s="593"/>
      <c r="F353" s="594"/>
      <c r="G353" s="594"/>
      <c r="H353" s="595"/>
      <c r="I353" s="595"/>
      <c r="J353" s="594"/>
      <c r="K353" s="596"/>
      <c r="L353" s="595"/>
      <c r="M353" s="597"/>
    </row>
    <row r="354" spans="1:13" ht="19.899999999999999" customHeight="1" thickTop="1">
      <c r="A354" s="183"/>
      <c r="B354" s="183"/>
    </row>
    <row r="355" spans="1:13" s="60" customFormat="1" ht="6" customHeight="1">
      <c r="A355" s="56"/>
      <c r="B355" s="56"/>
      <c r="C355" s="101"/>
      <c r="D355" s="56"/>
      <c r="E355" s="52"/>
      <c r="F355" s="56"/>
      <c r="G355" s="56"/>
      <c r="H355" s="53"/>
      <c r="I355" s="53"/>
      <c r="J355" s="56"/>
      <c r="K355" s="56"/>
      <c r="L355" s="53"/>
      <c r="M355" s="56"/>
    </row>
    <row r="356" spans="1:13" s="277" customFormat="1" ht="20.100000000000001" customHeight="1">
      <c r="A356" s="824" t="s">
        <v>1501</v>
      </c>
      <c r="B356" s="825"/>
      <c r="C356" s="825"/>
      <c r="D356" s="825"/>
      <c r="E356" s="826"/>
      <c r="F356" s="663" t="s">
        <v>1630</v>
      </c>
      <c r="G356" s="254"/>
      <c r="H356" s="255"/>
      <c r="I356" s="255"/>
      <c r="J356" s="256"/>
      <c r="K356" s="255"/>
      <c r="L356" s="255"/>
      <c r="M356" s="254"/>
    </row>
    <row r="357" spans="1:13" s="277" customFormat="1" ht="20.100000000000001" customHeight="1" thickBot="1">
      <c r="A357" s="532"/>
      <c r="B357" s="532"/>
      <c r="C357" s="326"/>
      <c r="D357" s="533"/>
      <c r="E357" s="532"/>
      <c r="F357" s="533"/>
      <c r="G357" s="254"/>
      <c r="H357" s="255"/>
      <c r="I357" s="255"/>
      <c r="J357" s="256"/>
      <c r="K357" s="255"/>
      <c r="L357" s="255"/>
      <c r="M357" s="254"/>
    </row>
    <row r="358" spans="1:13" s="258" customFormat="1" ht="20.100000000000001" customHeight="1" thickTop="1" thickBot="1">
      <c r="A358" s="575" t="s">
        <v>1767</v>
      </c>
      <c r="B358" s="724" t="s">
        <v>1768</v>
      </c>
      <c r="C358" s="823" t="s">
        <v>18</v>
      </c>
      <c r="D358" s="823"/>
      <c r="E358" s="576"/>
      <c r="F358" s="724" t="s">
        <v>1769</v>
      </c>
      <c r="G358" s="724" t="s">
        <v>1770</v>
      </c>
      <c r="H358" s="577" t="s">
        <v>21</v>
      </c>
      <c r="I358" s="577" t="s">
        <v>22</v>
      </c>
      <c r="J358" s="578"/>
      <c r="K358" s="577"/>
      <c r="L358" s="577" t="s">
        <v>23</v>
      </c>
      <c r="M358" s="579" t="s">
        <v>1771</v>
      </c>
    </row>
    <row r="359" spans="1:13" ht="19.899999999999999" customHeight="1">
      <c r="A359" s="580" t="s">
        <v>1631</v>
      </c>
      <c r="B359" s="581" t="s">
        <v>1250</v>
      </c>
      <c r="C359" s="582">
        <v>45400</v>
      </c>
      <c r="D359" s="655"/>
      <c r="E359" s="584"/>
      <c r="F359" s="585"/>
      <c r="G359" s="585"/>
      <c r="H359" s="586"/>
      <c r="I359" s="586" t="str">
        <f t="shared" ref="I359:I365" si="28">IF(ROUND(H359*1.1,0)=0,"",ROUND(H359*1.1,0))</f>
        <v/>
      </c>
      <c r="J359" s="585"/>
      <c r="K359" s="587" t="str">
        <f t="shared" ref="K359:K365" si="29">IF(ROUND(H359*0.9,0)=0,"",ROUND(H359*0.9,0))</f>
        <v/>
      </c>
      <c r="L359" s="586" t="str">
        <f t="shared" ref="L359:L365" si="30">IFERROR(ROUND(K359*1.1,0),"")</f>
        <v/>
      </c>
      <c r="M359" s="588"/>
    </row>
    <row r="360" spans="1:13" ht="19.899999999999999" customHeight="1">
      <c r="A360" s="606" t="s">
        <v>1632</v>
      </c>
      <c r="B360" s="607" t="s">
        <v>802</v>
      </c>
      <c r="C360" s="608">
        <v>45410</v>
      </c>
      <c r="D360" s="609"/>
      <c r="E360" s="610"/>
      <c r="F360" s="611"/>
      <c r="G360" s="611"/>
      <c r="H360" s="612"/>
      <c r="I360" s="612" t="str">
        <f t="shared" si="28"/>
        <v/>
      </c>
      <c r="J360" s="611"/>
      <c r="K360" s="613" t="str">
        <f t="shared" si="29"/>
        <v/>
      </c>
      <c r="L360" s="612" t="str">
        <f t="shared" si="30"/>
        <v/>
      </c>
      <c r="M360" s="614"/>
    </row>
    <row r="361" spans="1:13" ht="19.899999999999999" customHeight="1">
      <c r="A361" s="606" t="s">
        <v>1633</v>
      </c>
      <c r="B361" s="607" t="s">
        <v>1612</v>
      </c>
      <c r="C361" s="608">
        <v>45420</v>
      </c>
      <c r="D361" s="609"/>
      <c r="E361" s="610"/>
      <c r="F361" s="611" t="s">
        <v>1634</v>
      </c>
      <c r="G361" s="611" t="s">
        <v>1635</v>
      </c>
      <c r="H361" s="612">
        <v>2000</v>
      </c>
      <c r="I361" s="612">
        <f t="shared" si="28"/>
        <v>2200</v>
      </c>
      <c r="J361" s="611"/>
      <c r="K361" s="613">
        <f t="shared" si="29"/>
        <v>1800</v>
      </c>
      <c r="L361" s="612">
        <f t="shared" si="30"/>
        <v>1980</v>
      </c>
      <c r="M361" s="614"/>
    </row>
    <row r="362" spans="1:13" ht="19.899999999999999" customHeight="1">
      <c r="A362" s="606" t="s">
        <v>1636</v>
      </c>
      <c r="B362" s="607" t="s">
        <v>1612</v>
      </c>
      <c r="C362" s="615">
        <v>45420</v>
      </c>
      <c r="D362" s="609"/>
      <c r="E362" s="610"/>
      <c r="F362" s="611" t="s">
        <v>1634</v>
      </c>
      <c r="G362" s="611" t="s">
        <v>1635</v>
      </c>
      <c r="H362" s="612">
        <v>2000</v>
      </c>
      <c r="I362" s="612">
        <f t="shared" si="28"/>
        <v>2200</v>
      </c>
      <c r="J362" s="611"/>
      <c r="K362" s="613">
        <f t="shared" si="29"/>
        <v>1800</v>
      </c>
      <c r="L362" s="612">
        <f t="shared" si="30"/>
        <v>1980</v>
      </c>
      <c r="M362" s="614"/>
    </row>
    <row r="363" spans="1:13" ht="19.899999999999999" customHeight="1">
      <c r="A363" s="606" t="s">
        <v>1637</v>
      </c>
      <c r="B363" s="607" t="s">
        <v>1248</v>
      </c>
      <c r="C363" s="608">
        <v>45440</v>
      </c>
      <c r="D363" s="609"/>
      <c r="E363" s="610"/>
      <c r="F363" s="611"/>
      <c r="G363" s="611"/>
      <c r="H363" s="612"/>
      <c r="I363" s="612" t="str">
        <f t="shared" si="28"/>
        <v/>
      </c>
      <c r="J363" s="611"/>
      <c r="K363" s="613" t="str">
        <f t="shared" si="29"/>
        <v/>
      </c>
      <c r="L363" s="612" t="str">
        <f t="shared" si="30"/>
        <v/>
      </c>
      <c r="M363" s="614"/>
    </row>
    <row r="364" spans="1:13" ht="19.899999999999999" customHeight="1">
      <c r="A364" s="606"/>
      <c r="B364" s="607"/>
      <c r="C364" s="608"/>
      <c r="D364" s="609"/>
      <c r="E364" s="610"/>
      <c r="F364" s="611"/>
      <c r="G364" s="611"/>
      <c r="H364" s="612"/>
      <c r="I364" s="612"/>
      <c r="J364" s="611"/>
      <c r="K364" s="613"/>
      <c r="L364" s="612"/>
      <c r="M364" s="614"/>
    </row>
    <row r="365" spans="1:13" ht="19.899999999999999" customHeight="1">
      <c r="A365" s="606" t="s">
        <v>1638</v>
      </c>
      <c r="B365" s="607" t="s">
        <v>1626</v>
      </c>
      <c r="C365" s="608">
        <v>45450</v>
      </c>
      <c r="D365" s="609"/>
      <c r="E365" s="610"/>
      <c r="F365" s="611" t="s">
        <v>1639</v>
      </c>
      <c r="G365" s="611" t="s">
        <v>1640</v>
      </c>
      <c r="H365" s="612">
        <v>2500</v>
      </c>
      <c r="I365" s="612">
        <f t="shared" si="28"/>
        <v>2750</v>
      </c>
      <c r="J365" s="611"/>
      <c r="K365" s="613">
        <f t="shared" si="29"/>
        <v>2250</v>
      </c>
      <c r="L365" s="612">
        <f t="shared" si="30"/>
        <v>2475</v>
      </c>
      <c r="M365" s="614"/>
    </row>
    <row r="366" spans="1:13" ht="19.899999999999999" customHeight="1">
      <c r="A366" s="606" t="s">
        <v>1641</v>
      </c>
      <c r="B366" s="607" t="s">
        <v>1250</v>
      </c>
      <c r="C366" s="615">
        <v>45450</v>
      </c>
      <c r="D366" s="609"/>
      <c r="E366" s="610"/>
      <c r="F366" s="611" t="s">
        <v>1639</v>
      </c>
      <c r="G366" s="611" t="s">
        <v>1640</v>
      </c>
      <c r="H366" s="612">
        <v>2500</v>
      </c>
      <c r="I366" s="612">
        <f>IF(ROUND(H366*1.1,0)=0,"",ROUND(H366*1.1,0))</f>
        <v>2750</v>
      </c>
      <c r="J366" s="611"/>
      <c r="K366" s="613">
        <f>IF(ROUND(H366*0.9,0)=0,"",ROUND(H366*0.9,0))</f>
        <v>2250</v>
      </c>
      <c r="L366" s="612">
        <f>IFERROR(ROUND(K366*1.1,0),"")</f>
        <v>2475</v>
      </c>
      <c r="M366" s="614"/>
    </row>
    <row r="367" spans="1:13" ht="19.899999999999999" customHeight="1">
      <c r="A367" s="606" t="s">
        <v>1642</v>
      </c>
      <c r="B367" s="607" t="s">
        <v>1250</v>
      </c>
      <c r="C367" s="615">
        <v>45450</v>
      </c>
      <c r="D367" s="609"/>
      <c r="E367" s="610"/>
      <c r="F367" s="611" t="s">
        <v>1639</v>
      </c>
      <c r="G367" s="611" t="s">
        <v>1640</v>
      </c>
      <c r="H367" s="612">
        <v>2500</v>
      </c>
      <c r="I367" s="612">
        <f>IF(ROUND(H367*1.1,0)=0,"",ROUND(H367*1.1,0))</f>
        <v>2750</v>
      </c>
      <c r="J367" s="611"/>
      <c r="K367" s="613">
        <f>IF(ROUND(H367*0.9,0)=0,"",ROUND(H367*0.9,0))</f>
        <v>2250</v>
      </c>
      <c r="L367" s="612">
        <f>IFERROR(ROUND(K367*1.1,0),"")</f>
        <v>2475</v>
      </c>
      <c r="M367" s="614"/>
    </row>
    <row r="368" spans="1:13" ht="8.25" customHeight="1">
      <c r="A368" s="606"/>
      <c r="B368" s="607"/>
      <c r="C368" s="615"/>
      <c r="D368" s="609"/>
      <c r="E368" s="610"/>
      <c r="F368" s="611"/>
      <c r="G368" s="611"/>
      <c r="H368" s="612"/>
      <c r="I368" s="612"/>
      <c r="J368" s="611"/>
      <c r="K368" s="613"/>
      <c r="L368" s="612"/>
      <c r="M368" s="614"/>
    </row>
    <row r="369" spans="1:13" ht="19.899999999999999" customHeight="1">
      <c r="A369" s="606" t="s">
        <v>1643</v>
      </c>
      <c r="B369" s="607" t="s">
        <v>1248</v>
      </c>
      <c r="C369" s="657">
        <v>45480</v>
      </c>
      <c r="D369" s="609"/>
      <c r="E369" s="610"/>
      <c r="F369" s="611" t="s">
        <v>1639</v>
      </c>
      <c r="G369" s="611" t="s">
        <v>1640</v>
      </c>
      <c r="H369" s="612">
        <v>2500</v>
      </c>
      <c r="I369" s="612">
        <f>IF(ROUND(H369*1.1,0)=0,"",ROUND(H369*1.1,0))</f>
        <v>2750</v>
      </c>
      <c r="J369" s="611"/>
      <c r="K369" s="613">
        <f>IF(ROUND(H369*0.9,0)=0,"",ROUND(H369*0.9,0))</f>
        <v>2250</v>
      </c>
      <c r="L369" s="612">
        <f>IFERROR(ROUND(K369*1.1,0),"")</f>
        <v>2475</v>
      </c>
      <c r="M369" s="653" t="s">
        <v>1644</v>
      </c>
    </row>
    <row r="370" spans="1:13" ht="19.899999999999999" customHeight="1">
      <c r="A370" s="606" t="s">
        <v>1645</v>
      </c>
      <c r="B370" s="607" t="s">
        <v>1248</v>
      </c>
      <c r="C370" s="608"/>
      <c r="D370" s="609"/>
      <c r="E370" s="610"/>
      <c r="F370" s="611"/>
      <c r="G370" s="611"/>
      <c r="H370" s="612"/>
      <c r="I370" s="612" t="str">
        <f>IF(ROUND(H370*1.1,0)=0,"",ROUND(H370*1.1,0))</f>
        <v/>
      </c>
      <c r="J370" s="611"/>
      <c r="K370" s="613" t="str">
        <f>IF(ROUND(H370*0.9,0)=0,"",ROUND(H370*0.9,0))</f>
        <v/>
      </c>
      <c r="L370" s="612" t="str">
        <f>IFERROR(ROUND(K370*1.1,0),"")</f>
        <v/>
      </c>
      <c r="M370" s="614"/>
    </row>
    <row r="371" spans="1:13" ht="19.899999999999999" customHeight="1" thickBot="1">
      <c r="A371" s="589"/>
      <c r="B371" s="590"/>
      <c r="C371" s="591"/>
      <c r="D371" s="592"/>
      <c r="E371" s="593"/>
      <c r="F371" s="594"/>
      <c r="G371" s="594"/>
      <c r="H371" s="595"/>
      <c r="I371" s="595"/>
      <c r="J371" s="594"/>
      <c r="K371" s="596"/>
      <c r="L371" s="595"/>
      <c r="M371" s="597"/>
    </row>
    <row r="372" spans="1:13" ht="19.899999999999999" customHeight="1" thickTop="1">
      <c r="A372" s="183"/>
      <c r="B372" s="183"/>
    </row>
    <row r="373" spans="1:13" s="60" customFormat="1" ht="20.100000000000001" customHeight="1">
      <c r="A373" s="56"/>
      <c r="B373" s="56"/>
      <c r="C373" s="101"/>
      <c r="D373" s="56"/>
      <c r="E373" s="52"/>
      <c r="F373" s="56"/>
      <c r="G373" s="56"/>
      <c r="H373" s="53"/>
      <c r="I373" s="53"/>
      <c r="J373" s="56"/>
      <c r="K373" s="56"/>
      <c r="L373" s="53"/>
      <c r="M373" s="56"/>
    </row>
    <row r="374" spans="1:13" s="277" customFormat="1" ht="20.100000000000001" customHeight="1">
      <c r="A374" s="824" t="s">
        <v>1646</v>
      </c>
      <c r="B374" s="825"/>
      <c r="C374" s="825"/>
      <c r="D374" s="826"/>
      <c r="E374" s="253"/>
      <c r="F374" s="254"/>
      <c r="G374" s="254"/>
      <c r="H374" s="255"/>
      <c r="I374" s="255"/>
      <c r="J374" s="256"/>
      <c r="K374" s="255"/>
      <c r="L374" s="255"/>
      <c r="M374" s="254"/>
    </row>
    <row r="375" spans="1:13" s="277" customFormat="1" ht="20.100000000000001" customHeight="1" thickBot="1">
      <c r="A375" s="259"/>
      <c r="B375" s="259"/>
      <c r="C375" s="398"/>
      <c r="D375" s="398"/>
      <c r="E375" s="253"/>
      <c r="F375" s="254"/>
      <c r="G375" s="254"/>
      <c r="H375" s="255"/>
      <c r="I375" s="255"/>
      <c r="J375" s="256"/>
      <c r="K375" s="255"/>
      <c r="L375" s="255"/>
      <c r="M375" s="254"/>
    </row>
    <row r="376" spans="1:13" s="258" customFormat="1" ht="20.100000000000001" customHeight="1" thickTop="1" thickBot="1">
      <c r="A376" s="575" t="s">
        <v>1767</v>
      </c>
      <c r="B376" s="724" t="s">
        <v>1768</v>
      </c>
      <c r="C376" s="823" t="s">
        <v>18</v>
      </c>
      <c r="D376" s="823"/>
      <c r="E376" s="576"/>
      <c r="F376" s="724" t="s">
        <v>1769</v>
      </c>
      <c r="G376" s="724" t="s">
        <v>1770</v>
      </c>
      <c r="H376" s="577" t="s">
        <v>21</v>
      </c>
      <c r="I376" s="577" t="s">
        <v>22</v>
      </c>
      <c r="J376" s="578"/>
      <c r="K376" s="577"/>
      <c r="L376" s="577" t="s">
        <v>23</v>
      </c>
      <c r="M376" s="579" t="s">
        <v>1771</v>
      </c>
    </row>
    <row r="377" spans="1:13" ht="19.899999999999999" customHeight="1">
      <c r="A377" s="580" t="s">
        <v>1647</v>
      </c>
      <c r="B377" s="581" t="s">
        <v>1295</v>
      </c>
      <c r="C377" s="582">
        <v>46120</v>
      </c>
      <c r="D377" s="655"/>
      <c r="E377" s="584"/>
      <c r="F377" s="585" t="s">
        <v>1648</v>
      </c>
      <c r="G377" s="585" t="s">
        <v>178</v>
      </c>
      <c r="H377" s="586">
        <v>2000</v>
      </c>
      <c r="I377" s="586">
        <f>IF(ROUND(H377*1.1,0)=0,"",ROUND(H377*1.1,0))</f>
        <v>2200</v>
      </c>
      <c r="J377" s="585"/>
      <c r="K377" s="587">
        <f>IF(ROUND(H377*0.9,0)=0,"",ROUND(H377*0.9,0))</f>
        <v>1800</v>
      </c>
      <c r="L377" s="586">
        <f>IFERROR(ROUND(K377*1.1,0),"")</f>
        <v>1980</v>
      </c>
      <c r="M377" s="588"/>
    </row>
    <row r="378" spans="1:13" ht="19.899999999999999" customHeight="1">
      <c r="A378" s="606" t="s">
        <v>1647</v>
      </c>
      <c r="B378" s="607" t="s">
        <v>81</v>
      </c>
      <c r="C378" s="615">
        <v>10620</v>
      </c>
      <c r="D378" s="609"/>
      <c r="E378" s="610" t="s">
        <v>54</v>
      </c>
      <c r="F378" s="611" t="s">
        <v>82</v>
      </c>
      <c r="G378" s="611" t="s">
        <v>83</v>
      </c>
      <c r="H378" s="612">
        <v>1900</v>
      </c>
      <c r="I378" s="612">
        <f>IF(ROUND(H378*1.1,0)=0,"",ROUND(H378*1.1,0))</f>
        <v>2090</v>
      </c>
      <c r="J378" s="611"/>
      <c r="K378" s="613">
        <f>IF(ROUND(H378*0.9,0)=0,"",ROUND(H378*0.9,0))</f>
        <v>1710</v>
      </c>
      <c r="L378" s="612">
        <f>IFERROR(ROUND(K378*1.1,0),"")</f>
        <v>1881</v>
      </c>
      <c r="M378" s="614"/>
    </row>
    <row r="379" spans="1:13" ht="19.899999999999999" customHeight="1">
      <c r="A379" s="616" t="s">
        <v>2204</v>
      </c>
      <c r="B379" s="617" t="s">
        <v>1649</v>
      </c>
      <c r="C379" s="664">
        <v>46140</v>
      </c>
      <c r="D379" s="665"/>
      <c r="E379" s="666"/>
      <c r="F379" s="667" t="s">
        <v>1650</v>
      </c>
      <c r="G379" s="667" t="s">
        <v>1651</v>
      </c>
      <c r="H379" s="668">
        <v>860</v>
      </c>
      <c r="I379" s="612">
        <f t="shared" ref="I379:I381" si="31">IF(ROUND(H379*1.1,0)=0,"",ROUND(H379*1.1,0))</f>
        <v>946</v>
      </c>
      <c r="J379" s="611"/>
      <c r="K379" s="613">
        <f t="shared" ref="K379:K381" si="32">IF(ROUND(H379*0.9,0)=0,"",ROUND(H379*0.9,0))</f>
        <v>774</v>
      </c>
      <c r="L379" s="612">
        <f t="shared" ref="L379:L381" si="33">IFERROR(ROUND(K379*1.1,0),"")</f>
        <v>851</v>
      </c>
      <c r="M379" s="669"/>
    </row>
    <row r="380" spans="1:13" ht="19.899999999999999" customHeight="1">
      <c r="A380" s="616" t="s">
        <v>2204</v>
      </c>
      <c r="B380" s="617" t="s">
        <v>1681</v>
      </c>
      <c r="C380" s="657">
        <v>46150</v>
      </c>
      <c r="D380" s="609"/>
      <c r="E380" s="610"/>
      <c r="F380" s="611" t="s">
        <v>1682</v>
      </c>
      <c r="G380" s="611" t="s">
        <v>1683</v>
      </c>
      <c r="H380" s="612">
        <v>1300</v>
      </c>
      <c r="I380" s="612">
        <f t="shared" si="31"/>
        <v>1430</v>
      </c>
      <c r="J380" s="611"/>
      <c r="K380" s="613">
        <f t="shared" si="32"/>
        <v>1170</v>
      </c>
      <c r="L380" s="612">
        <f t="shared" si="33"/>
        <v>1287</v>
      </c>
      <c r="M380" s="614"/>
    </row>
    <row r="381" spans="1:13" ht="19.899999999999999" customHeight="1">
      <c r="A381" s="580"/>
      <c r="B381" s="581"/>
      <c r="C381" s="657">
        <v>46160</v>
      </c>
      <c r="D381" s="609"/>
      <c r="E381" s="610"/>
      <c r="F381" s="611" t="s">
        <v>1684</v>
      </c>
      <c r="G381" s="611" t="s">
        <v>1683</v>
      </c>
      <c r="H381" s="612">
        <v>1300</v>
      </c>
      <c r="I381" s="612">
        <f t="shared" si="31"/>
        <v>1430</v>
      </c>
      <c r="J381" s="611"/>
      <c r="K381" s="613">
        <f t="shared" si="32"/>
        <v>1170</v>
      </c>
      <c r="L381" s="612">
        <f t="shared" si="33"/>
        <v>1287</v>
      </c>
      <c r="M381" s="614"/>
    </row>
    <row r="382" spans="1:13" ht="19.899999999999999" customHeight="1" thickBot="1">
      <c r="A382" s="671"/>
      <c r="B382" s="672"/>
      <c r="C382" s="673"/>
      <c r="D382" s="674"/>
      <c r="E382" s="675"/>
      <c r="F382" s="676"/>
      <c r="G382" s="676"/>
      <c r="H382" s="677"/>
      <c r="I382" s="677"/>
      <c r="J382" s="676"/>
      <c r="K382" s="678"/>
      <c r="L382" s="677"/>
      <c r="M382" s="679"/>
    </row>
    <row r="383" spans="1:13" ht="19.899999999999999" customHeight="1" thickTop="1">
      <c r="A383" s="183"/>
      <c r="B383" s="183"/>
      <c r="C383" s="437"/>
    </row>
    <row r="384" spans="1:13" s="60" customFormat="1" ht="20.100000000000001" customHeight="1">
      <c r="A384" s="56"/>
      <c r="B384" s="56"/>
      <c r="C384" s="55"/>
      <c r="D384" s="56"/>
      <c r="E384" s="52"/>
      <c r="F384" s="56"/>
      <c r="G384" s="56"/>
      <c r="H384" s="53"/>
      <c r="I384" s="53"/>
      <c r="J384" s="56"/>
      <c r="K384" s="56"/>
      <c r="L384" s="53"/>
      <c r="M384" s="56"/>
    </row>
    <row r="385" spans="1:13" s="277" customFormat="1" ht="20.100000000000001" customHeight="1">
      <c r="A385" s="824" t="s">
        <v>1652</v>
      </c>
      <c r="B385" s="825"/>
      <c r="C385" s="825"/>
      <c r="D385" s="826"/>
      <c r="E385" s="253"/>
      <c r="F385" s="254"/>
      <c r="G385" s="254"/>
      <c r="H385" s="255"/>
      <c r="I385" s="255"/>
      <c r="J385" s="256"/>
      <c r="K385" s="255"/>
      <c r="L385" s="255"/>
      <c r="M385" s="254"/>
    </row>
    <row r="386" spans="1:13" s="277" customFormat="1" ht="20.100000000000001" customHeight="1" thickBot="1">
      <c r="A386" s="259"/>
      <c r="B386" s="259"/>
      <c r="C386" s="398"/>
      <c r="D386" s="398"/>
      <c r="E386" s="253"/>
      <c r="F386" s="254"/>
      <c r="G386" s="254"/>
      <c r="H386" s="255"/>
      <c r="I386" s="255"/>
      <c r="J386" s="256"/>
      <c r="K386" s="255"/>
      <c r="L386" s="255"/>
      <c r="M386" s="254"/>
    </row>
    <row r="387" spans="1:13" s="258" customFormat="1" ht="20.100000000000001" customHeight="1" thickTop="1" thickBot="1">
      <c r="A387" s="575" t="s">
        <v>1767</v>
      </c>
      <c r="B387" s="724" t="s">
        <v>1768</v>
      </c>
      <c r="C387" s="823" t="s">
        <v>18</v>
      </c>
      <c r="D387" s="823"/>
      <c r="E387" s="576"/>
      <c r="F387" s="724" t="s">
        <v>1769</v>
      </c>
      <c r="G387" s="724" t="s">
        <v>1770</v>
      </c>
      <c r="H387" s="577" t="s">
        <v>21</v>
      </c>
      <c r="I387" s="577" t="s">
        <v>22</v>
      </c>
      <c r="J387" s="578"/>
      <c r="K387" s="577"/>
      <c r="L387" s="577" t="s">
        <v>23</v>
      </c>
      <c r="M387" s="579" t="s">
        <v>1771</v>
      </c>
    </row>
    <row r="388" spans="1:13" ht="19.899999999999999" customHeight="1">
      <c r="A388" s="580" t="s">
        <v>641</v>
      </c>
      <c r="B388" s="581" t="s">
        <v>81</v>
      </c>
      <c r="C388" s="670">
        <v>10620</v>
      </c>
      <c r="D388" s="655"/>
      <c r="E388" s="584" t="s">
        <v>54</v>
      </c>
      <c r="F388" s="585" t="s">
        <v>82</v>
      </c>
      <c r="G388" s="585" t="s">
        <v>83</v>
      </c>
      <c r="H388" s="586">
        <v>1900</v>
      </c>
      <c r="I388" s="586">
        <f>IF(ROUND(H388*1.1,0)=0,"",ROUND(H388*1.1,0))</f>
        <v>2090</v>
      </c>
      <c r="J388" s="585"/>
      <c r="K388" s="587">
        <f>IF(ROUND(H388*0.9,0)=0,"",ROUND(H388*0.9,0))</f>
        <v>1710</v>
      </c>
      <c r="L388" s="586">
        <f>IFERROR(ROUND(K388*1.1,0),"")</f>
        <v>1881</v>
      </c>
      <c r="M388" s="588"/>
    </row>
    <row r="389" spans="1:13" ht="19.899999999999999" customHeight="1">
      <c r="A389" s="606" t="s">
        <v>2205</v>
      </c>
      <c r="B389" s="607" t="s">
        <v>1649</v>
      </c>
      <c r="C389" s="615">
        <v>46140</v>
      </c>
      <c r="D389" s="609"/>
      <c r="E389" s="610"/>
      <c r="F389" s="611" t="s">
        <v>1650</v>
      </c>
      <c r="G389" s="611" t="s">
        <v>1651</v>
      </c>
      <c r="H389" s="586">
        <v>860</v>
      </c>
      <c r="I389" s="586">
        <f t="shared" ref="I389:I390" si="34">IF(ROUND(H389*1.1,0)=0,"",ROUND(H389*1.1,0))</f>
        <v>946</v>
      </c>
      <c r="J389" s="585"/>
      <c r="K389" s="587">
        <f t="shared" ref="K389:K390" si="35">IF(ROUND(H389*0.9,0)=0,"",ROUND(H389*0.9,0))</f>
        <v>774</v>
      </c>
      <c r="L389" s="586">
        <f t="shared" ref="L389:L390" si="36">IFERROR(ROUND(K389*1.1,0),"")</f>
        <v>851</v>
      </c>
      <c r="M389" s="614"/>
    </row>
    <row r="390" spans="1:13" ht="19.899999999999999" customHeight="1">
      <c r="A390" s="580" t="s">
        <v>2205</v>
      </c>
      <c r="B390" s="581" t="s">
        <v>1681</v>
      </c>
      <c r="C390" s="615">
        <v>46160</v>
      </c>
      <c r="D390" s="609"/>
      <c r="E390" s="610"/>
      <c r="F390" s="611" t="s">
        <v>1684</v>
      </c>
      <c r="G390" s="611" t="s">
        <v>1683</v>
      </c>
      <c r="H390" s="586">
        <v>1300</v>
      </c>
      <c r="I390" s="586">
        <f t="shared" si="34"/>
        <v>1430</v>
      </c>
      <c r="J390" s="585"/>
      <c r="K390" s="587">
        <f t="shared" si="35"/>
        <v>1170</v>
      </c>
      <c r="L390" s="586">
        <f t="shared" si="36"/>
        <v>1287</v>
      </c>
      <c r="M390" s="614"/>
    </row>
    <row r="391" spans="1:13" ht="19.899999999999999" customHeight="1" thickBot="1">
      <c r="A391" s="671"/>
      <c r="B391" s="672"/>
      <c r="C391" s="673"/>
      <c r="D391" s="674"/>
      <c r="E391" s="675"/>
      <c r="F391" s="676"/>
      <c r="G391" s="676"/>
      <c r="H391" s="677"/>
      <c r="I391" s="677"/>
      <c r="J391" s="676"/>
      <c r="K391" s="678"/>
      <c r="L391" s="677"/>
      <c r="M391" s="679"/>
    </row>
    <row r="392" spans="1:13" ht="19.899999999999999" customHeight="1" thickTop="1">
      <c r="A392" s="183"/>
      <c r="B392" s="183"/>
      <c r="C392" s="437"/>
    </row>
    <row r="393" spans="1:13" s="60" customFormat="1" ht="20.100000000000001" customHeight="1">
      <c r="A393" s="56"/>
      <c r="B393" s="56"/>
      <c r="C393" s="55"/>
      <c r="D393" s="56"/>
      <c r="E393" s="52"/>
      <c r="F393" s="56"/>
      <c r="G393" s="56"/>
      <c r="H393" s="53"/>
      <c r="I393" s="53"/>
      <c r="J393" s="56"/>
      <c r="K393" s="56"/>
      <c r="L393" s="53"/>
      <c r="M393" s="56"/>
    </row>
    <row r="394" spans="1:13" s="277" customFormat="1" ht="20.100000000000001" customHeight="1">
      <c r="A394" s="824" t="s">
        <v>1653</v>
      </c>
      <c r="B394" s="825"/>
      <c r="C394" s="825"/>
      <c r="D394" s="826"/>
      <c r="E394" s="253"/>
      <c r="F394" s="254"/>
      <c r="G394" s="254"/>
      <c r="H394" s="255"/>
      <c r="I394" s="255"/>
      <c r="J394" s="256"/>
      <c r="K394" s="255"/>
      <c r="L394" s="255"/>
      <c r="M394" s="254"/>
    </row>
    <row r="395" spans="1:13" s="277" customFormat="1" ht="20.100000000000001" customHeight="1" thickBot="1">
      <c r="A395" s="259"/>
      <c r="B395" s="259"/>
      <c r="C395" s="398"/>
      <c r="D395" s="398"/>
      <c r="E395" s="253"/>
      <c r="F395" s="254"/>
      <c r="G395" s="254"/>
      <c r="H395" s="255"/>
      <c r="I395" s="255"/>
      <c r="J395" s="256"/>
      <c r="K395" s="255"/>
      <c r="L395" s="255"/>
      <c r="M395" s="254"/>
    </row>
    <row r="396" spans="1:13" s="258" customFormat="1" ht="20.100000000000001" customHeight="1" thickTop="1" thickBot="1">
      <c r="A396" s="575" t="s">
        <v>1767</v>
      </c>
      <c r="B396" s="724" t="s">
        <v>1768</v>
      </c>
      <c r="C396" s="823" t="s">
        <v>18</v>
      </c>
      <c r="D396" s="823"/>
      <c r="E396" s="576"/>
      <c r="F396" s="724" t="s">
        <v>1769</v>
      </c>
      <c r="G396" s="724" t="s">
        <v>1770</v>
      </c>
      <c r="H396" s="577" t="s">
        <v>21</v>
      </c>
      <c r="I396" s="577" t="s">
        <v>22</v>
      </c>
      <c r="J396" s="578"/>
      <c r="K396" s="577"/>
      <c r="L396" s="577" t="s">
        <v>23</v>
      </c>
      <c r="M396" s="579" t="s">
        <v>1771</v>
      </c>
    </row>
    <row r="397" spans="1:13" ht="19.899999999999999" customHeight="1">
      <c r="A397" s="580" t="s">
        <v>648</v>
      </c>
      <c r="B397" s="581" t="s">
        <v>81</v>
      </c>
      <c r="C397" s="670">
        <v>10620</v>
      </c>
      <c r="D397" s="655"/>
      <c r="E397" s="584" t="s">
        <v>54</v>
      </c>
      <c r="F397" s="585" t="s">
        <v>82</v>
      </c>
      <c r="G397" s="585" t="s">
        <v>83</v>
      </c>
      <c r="H397" s="586">
        <v>1900</v>
      </c>
      <c r="I397" s="586">
        <f>IF(ROUND(H397*1.1,0)=0,"",ROUND(H397*1.1,0))</f>
        <v>2090</v>
      </c>
      <c r="J397" s="585"/>
      <c r="K397" s="587">
        <f>IF(ROUND(H397*0.9,0)=0,"",ROUND(H397*0.9,0))</f>
        <v>1710</v>
      </c>
      <c r="L397" s="586">
        <f>IFERROR(ROUND(K397*1.1,0),"")</f>
        <v>1881</v>
      </c>
      <c r="M397" s="588"/>
    </row>
    <row r="398" spans="1:13" ht="19.899999999999999" customHeight="1" thickBot="1">
      <c r="A398" s="680"/>
      <c r="B398" s="594"/>
      <c r="C398" s="591"/>
      <c r="D398" s="592"/>
      <c r="E398" s="593"/>
      <c r="F398" s="594"/>
      <c r="G398" s="594"/>
      <c r="H398" s="595"/>
      <c r="I398" s="595"/>
      <c r="J398" s="594"/>
      <c r="K398" s="596"/>
      <c r="L398" s="595"/>
      <c r="M398" s="597"/>
    </row>
    <row r="399" spans="1:13" ht="19.899999999999999" customHeight="1" thickTop="1"/>
  </sheetData>
  <mergeCells count="36">
    <mergeCell ref="C396:D396"/>
    <mergeCell ref="A302:E302"/>
    <mergeCell ref="C304:D304"/>
    <mergeCell ref="A327:E327"/>
    <mergeCell ref="C329:D329"/>
    <mergeCell ref="A356:E356"/>
    <mergeCell ref="C358:D358"/>
    <mergeCell ref="A374:D374"/>
    <mergeCell ref="C376:D376"/>
    <mergeCell ref="A385:D385"/>
    <mergeCell ref="C387:D387"/>
    <mergeCell ref="A394:D394"/>
    <mergeCell ref="C274:D274"/>
    <mergeCell ref="F112:G112"/>
    <mergeCell ref="C114:D114"/>
    <mergeCell ref="A119:F119"/>
    <mergeCell ref="A168:D168"/>
    <mergeCell ref="F168:G168"/>
    <mergeCell ref="C170:D170"/>
    <mergeCell ref="A112:D112"/>
    <mergeCell ref="A217:D217"/>
    <mergeCell ref="C219:D219"/>
    <mergeCell ref="A238:E238"/>
    <mergeCell ref="C240:D240"/>
    <mergeCell ref="A272:E272"/>
    <mergeCell ref="C36:D36"/>
    <mergeCell ref="A62:D62"/>
    <mergeCell ref="C64:D64"/>
    <mergeCell ref="A71:D71"/>
    <mergeCell ref="C73:D73"/>
    <mergeCell ref="A34:D34"/>
    <mergeCell ref="A2:M2"/>
    <mergeCell ref="A4:L4"/>
    <mergeCell ref="A5:L5"/>
    <mergeCell ref="A27:D27"/>
    <mergeCell ref="C29:D29"/>
  </mergeCells>
  <phoneticPr fontId="5"/>
  <pageMargins left="0.59055118110236227" right="0.39370078740157483" top="0.39370078740157483" bottom="0.59055118110236227" header="0" footer="0"/>
  <pageSetup paperSize="9" orientation="landscape" r:id="rId1"/>
  <rowBreaks count="15" manualBreakCount="15">
    <brk id="32" max="12" man="1"/>
    <brk id="60" max="12" man="1"/>
    <brk id="87" max="12" man="1"/>
    <brk id="110" max="12" man="1"/>
    <brk id="139" max="12" man="1"/>
    <brk id="166" max="12" man="1"/>
    <brk id="195" max="12" man="1"/>
    <brk id="215" max="12" man="1"/>
    <brk id="236" max="12" man="1"/>
    <brk id="261" max="12" man="1"/>
    <brk id="287" max="12" man="1"/>
    <brk id="314" max="12" man="1"/>
    <brk id="325" max="12" man="1"/>
    <brk id="353" max="12" man="1"/>
    <brk id="3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25八王子（すべて）</vt:lpstr>
      <vt:lpstr>25教養・教職</vt:lpstr>
      <vt:lpstr>25商・政経（体育部）</vt:lpstr>
      <vt:lpstr>25政経（社会安全）</vt:lpstr>
      <vt:lpstr>25外国語</vt:lpstr>
      <vt:lpstr>25工学部</vt:lpstr>
      <vt:lpstr>25国際</vt:lpstr>
      <vt:lpstr>'25外国語'!Print_Area</vt:lpstr>
      <vt:lpstr>'25教養・教職'!Print_Area</vt:lpstr>
      <vt:lpstr>'25工学部'!Print_Area</vt:lpstr>
      <vt:lpstr>'25国際'!Print_Area</vt:lpstr>
      <vt:lpstr>'25商・政経（体育部）'!Print_Area</vt:lpstr>
      <vt:lpstr>'25政経（社会安全）'!Print_Area</vt:lpstr>
      <vt:lpstr>'25八王子（すべて）'!Print_Area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cp:lastPrinted>2025-04-16T10:31:38Z</cp:lastPrinted>
  <dcterms:created xsi:type="dcterms:W3CDTF">2025-04-16T10:29:55Z</dcterms:created>
  <dcterms:modified xsi:type="dcterms:W3CDTF">2025-04-30T11:04:07Z</dcterms:modified>
</cp:coreProperties>
</file>