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政経（社会安全）" sheetId="1" r:id="rId1"/>
  </sheets>
  <definedNames>
    <definedName name="_xlnm.Print_Area" localSheetId="0">'25政経（社会安全）'!$A$1:$M$66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L64" i="1" s="1"/>
  <c r="I64" i="1"/>
  <c r="K63" i="1"/>
  <c r="L63" i="1" s="1"/>
  <c r="I63" i="1"/>
  <c r="L61" i="1"/>
  <c r="K61" i="1"/>
  <c r="I61" i="1"/>
  <c r="L60" i="1"/>
  <c r="K60" i="1"/>
  <c r="I60" i="1"/>
  <c r="K58" i="1"/>
  <c r="L58" i="1" s="1"/>
  <c r="I58" i="1"/>
  <c r="K51" i="1"/>
  <c r="L51" i="1" s="1"/>
  <c r="I51" i="1"/>
  <c r="L50" i="1"/>
  <c r="K50" i="1"/>
  <c r="I50" i="1"/>
  <c r="L48" i="1"/>
  <c r="K48" i="1"/>
  <c r="I48" i="1"/>
  <c r="K47" i="1"/>
  <c r="L47" i="1" s="1"/>
  <c r="I47" i="1"/>
  <c r="K45" i="1"/>
  <c r="L45" i="1" s="1"/>
  <c r="I45" i="1"/>
  <c r="L39" i="1"/>
  <c r="K39" i="1"/>
  <c r="I39" i="1"/>
  <c r="L38" i="1"/>
  <c r="K38" i="1"/>
  <c r="I38" i="1"/>
  <c r="K37" i="1"/>
  <c r="L37" i="1" s="1"/>
  <c r="I37" i="1"/>
  <c r="K36" i="1"/>
  <c r="L36" i="1" s="1"/>
  <c r="I36" i="1"/>
  <c r="L35" i="1"/>
  <c r="K35" i="1"/>
  <c r="I35" i="1"/>
  <c r="K34" i="1"/>
  <c r="L34" i="1" s="1"/>
  <c r="I34" i="1"/>
  <c r="K33" i="1"/>
  <c r="L33" i="1" s="1"/>
  <c r="I33" i="1"/>
  <c r="K32" i="1"/>
  <c r="L32" i="1" s="1"/>
  <c r="I32" i="1"/>
  <c r="L31" i="1"/>
  <c r="K31" i="1"/>
  <c r="I31" i="1"/>
  <c r="K30" i="1"/>
  <c r="L30" i="1" s="1"/>
  <c r="I30" i="1"/>
  <c r="K29" i="1"/>
  <c r="L29" i="1" s="1"/>
  <c r="I29" i="1"/>
  <c r="K28" i="1"/>
  <c r="L28" i="1" s="1"/>
  <c r="I28" i="1"/>
  <c r="L27" i="1"/>
  <c r="K27" i="1"/>
  <c r="I27" i="1"/>
</calcChain>
</file>

<file path=xl/sharedStrings.xml><?xml version="1.0" encoding="utf-8"?>
<sst xmlns="http://schemas.openxmlformats.org/spreadsheetml/2006/main" count="127" uniqueCount="104">
  <si>
    <t>政経学部　社会安全学科</t>
    <rPh sb="5" eb="7">
      <t>シャカイ</t>
    </rPh>
    <rPh sb="7" eb="9">
      <t>アンゼン</t>
    </rPh>
    <rPh sb="9" eb="11">
      <t>ガッカ</t>
    </rPh>
    <phoneticPr fontId="8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</si>
  <si>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8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</si>
  <si>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8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</si>
  <si>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9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</si>
  <si>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9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</si>
  <si>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9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</si>
  <si>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9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</si>
  <si>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9"/>
  </si>
  <si>
    <r>
      <t>●棚番で、</t>
    </r>
    <r>
      <rPr>
        <b/>
        <sz val="11"/>
        <color rgb="FFFF0000"/>
        <rFont val="ＭＳ Ｐゴシック"/>
        <family val="3"/>
        <charset val="128"/>
      </rPr>
      <t>赤い数字</t>
    </r>
    <r>
      <rPr>
        <b/>
        <sz val="11"/>
        <color theme="1"/>
        <rFont val="ＭＳ Ｐゴシック"/>
        <family val="3"/>
        <charset val="128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9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</si>
  <si>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9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</si>
  <si>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9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</si>
  <si>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9"/>
  </si>
  <si>
    <r>
      <t>●</t>
    </r>
    <r>
      <rPr>
        <b/>
        <sz val="11"/>
        <color rgb="FFFF0000"/>
        <rFont val="ＭＳ Ｐゴシック"/>
        <family val="3"/>
        <charset val="128"/>
      </rPr>
      <t>参考書</t>
    </r>
    <r>
      <rPr>
        <b/>
        <sz val="11"/>
        <color rgb="FF0000FF"/>
        <rFont val="ＭＳ Ｐゴシック"/>
        <family val="3"/>
        <charset val="128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</rPr>
      <t>必要に応じて</t>
    </r>
    <r>
      <rPr>
        <b/>
        <sz val="11"/>
        <color rgb="FF0000FF"/>
        <rFont val="ＭＳ Ｐゴシック"/>
        <family val="3"/>
        <charset val="128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9"/>
  </si>
  <si>
    <t>専門科目</t>
    <rPh sb="0" eb="4">
      <t>センモンカモク</t>
    </rPh>
    <phoneticPr fontId="4"/>
  </si>
  <si>
    <t>※は割引なし</t>
    <rPh sb="2" eb="4">
      <t>ワリビキ</t>
    </rPh>
    <phoneticPr fontId="19"/>
  </si>
  <si>
    <t>科　目　名</t>
    <phoneticPr fontId="19"/>
  </si>
  <si>
    <t>先生名</t>
    <phoneticPr fontId="19"/>
  </si>
  <si>
    <t>教科書番号</t>
    <rPh sb="0" eb="3">
      <t>キョウカショ</t>
    </rPh>
    <rPh sb="3" eb="5">
      <t>バンゴウ</t>
    </rPh>
    <phoneticPr fontId="19"/>
  </si>
  <si>
    <t>書　　　　　　　名</t>
    <phoneticPr fontId="19"/>
  </si>
  <si>
    <t>出　版　社</t>
    <phoneticPr fontId="19"/>
  </si>
  <si>
    <t>本体価格</t>
    <rPh sb="0" eb="2">
      <t>ホンタイ</t>
    </rPh>
    <rPh sb="2" eb="4">
      <t>カカク</t>
    </rPh>
    <phoneticPr fontId="19"/>
  </si>
  <si>
    <t>税込定価</t>
    <rPh sb="0" eb="2">
      <t>ゼイコミ</t>
    </rPh>
    <rPh sb="2" eb="4">
      <t>テイカ</t>
    </rPh>
    <phoneticPr fontId="19"/>
  </si>
  <si>
    <t>購買会売価</t>
    <rPh sb="0" eb="3">
      <t>コウバイカイ</t>
    </rPh>
    <rPh sb="3" eb="5">
      <t>バイカ</t>
    </rPh>
    <phoneticPr fontId="4"/>
  </si>
  <si>
    <t>備　　　考</t>
    <phoneticPr fontId="19"/>
  </si>
  <si>
    <t>法学入門</t>
  </si>
  <si>
    <t>菅沼　博子</t>
  </si>
  <si>
    <t>法学入門</t>
    <rPh sb="0" eb="2">
      <t>ホウガク</t>
    </rPh>
    <rPh sb="2" eb="4">
      <t>ニュウモン</t>
    </rPh>
    <phoneticPr fontId="28"/>
  </si>
  <si>
    <t>成文堂</t>
    <rPh sb="0" eb="3">
      <t>セイブンドウ</t>
    </rPh>
    <phoneticPr fontId="28"/>
  </si>
  <si>
    <t>推薦六法</t>
    <rPh sb="0" eb="2">
      <t>スイセン</t>
    </rPh>
    <rPh sb="2" eb="4">
      <t>ロッポウ</t>
    </rPh>
    <phoneticPr fontId="2"/>
  </si>
  <si>
    <t>ポケット六法　令和7年版</t>
    <rPh sb="4" eb="6">
      <t>ロッポウ</t>
    </rPh>
    <rPh sb="7" eb="9">
      <t>レイワ</t>
    </rPh>
    <rPh sb="10" eb="12">
      <t>ネンバン</t>
    </rPh>
    <phoneticPr fontId="28"/>
  </si>
  <si>
    <t>有斐閣</t>
    <rPh sb="0" eb="3">
      <t>ユウヒカク</t>
    </rPh>
    <phoneticPr fontId="2"/>
  </si>
  <si>
    <t>政治学入門</t>
  </si>
  <si>
    <t>河村　和徳</t>
  </si>
  <si>
    <t>日本政治の第一歩（新版）</t>
    <rPh sb="0" eb="2">
      <t>ニホン</t>
    </rPh>
    <rPh sb="2" eb="4">
      <t>セイジ</t>
    </rPh>
    <rPh sb="5" eb="8">
      <t>ダイイッポ</t>
    </rPh>
    <rPh sb="9" eb="11">
      <t>シンパン</t>
    </rPh>
    <phoneticPr fontId="28"/>
  </si>
  <si>
    <t>参考書</t>
    <rPh sb="0" eb="3">
      <t>サンコウショ</t>
    </rPh>
    <phoneticPr fontId="28"/>
  </si>
  <si>
    <t>戦後日本政治史（中公新書）</t>
    <rPh sb="0" eb="2">
      <t>センゴ</t>
    </rPh>
    <rPh sb="2" eb="4">
      <t>ニホン</t>
    </rPh>
    <rPh sb="4" eb="7">
      <t>セイジシ</t>
    </rPh>
    <rPh sb="8" eb="10">
      <t>チュウコウ</t>
    </rPh>
    <rPh sb="10" eb="12">
      <t>シンショ</t>
    </rPh>
    <phoneticPr fontId="28"/>
  </si>
  <si>
    <t>中央公論新社</t>
    <rPh sb="0" eb="6">
      <t>チュウオウコウロンシンシャ</t>
    </rPh>
    <phoneticPr fontId="2"/>
  </si>
  <si>
    <t>統計入門</t>
  </si>
  <si>
    <t>若林　直子</t>
  </si>
  <si>
    <t>消防学概論</t>
  </si>
  <si>
    <t>川田　進</t>
  </si>
  <si>
    <t>日本の消防行政の研究</t>
  </si>
  <si>
    <t>一藝社</t>
  </si>
  <si>
    <t>東京の消防白書2024　（WebサイトからPDFでも見られます）</t>
    <rPh sb="26" eb="27">
      <t>ミ</t>
    </rPh>
    <phoneticPr fontId="19"/>
  </si>
  <si>
    <t>憲法（日本国憲法の基本）</t>
  </si>
  <si>
    <t>プレステップ憲法　第4版</t>
    <rPh sb="6" eb="8">
      <t>ケンポウ</t>
    </rPh>
    <rPh sb="9" eb="10">
      <t>ダイ</t>
    </rPh>
    <rPh sb="11" eb="12">
      <t>ハン</t>
    </rPh>
    <phoneticPr fontId="28"/>
  </si>
  <si>
    <t>弘文堂</t>
    <rPh sb="0" eb="3">
      <t>コウブンドウ</t>
    </rPh>
    <phoneticPr fontId="28"/>
  </si>
  <si>
    <t>参考書</t>
    <rPh sb="0" eb="3">
      <t>サンコウショ</t>
    </rPh>
    <phoneticPr fontId="2"/>
  </si>
  <si>
    <t>判例キーポイント憲法</t>
    <rPh sb="0" eb="2">
      <t>ハンレイ</t>
    </rPh>
    <rPh sb="8" eb="10">
      <t>ケンポウ</t>
    </rPh>
    <phoneticPr fontId="28"/>
  </si>
  <si>
    <t xml:space="preserve">民法（総則） </t>
    <phoneticPr fontId="4"/>
  </si>
  <si>
    <t>長　友昭</t>
  </si>
  <si>
    <t>民法がわかる民法総則&lt;第5版&gt;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9"/>
  </si>
  <si>
    <t>弘文堂</t>
    <rPh sb="0" eb="3">
      <t>コウブンドウ</t>
    </rPh>
    <phoneticPr fontId="19"/>
  </si>
  <si>
    <t>民法判例百選Ⅰ　総則・物権　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4" eb="15">
      <t>ダイ</t>
    </rPh>
    <rPh sb="16" eb="17">
      <t>ハン</t>
    </rPh>
    <phoneticPr fontId="19"/>
  </si>
  <si>
    <t>有斐閣</t>
    <rPh sb="0" eb="3">
      <t>ユウヒカク</t>
    </rPh>
    <phoneticPr fontId="19"/>
  </si>
  <si>
    <t>推薦六法</t>
    <rPh sb="0" eb="2">
      <t>スイセン</t>
    </rPh>
    <rPh sb="2" eb="4">
      <t>ロッポウ</t>
    </rPh>
    <phoneticPr fontId="19"/>
  </si>
  <si>
    <t>有斐閣判例六法　令和7年版</t>
    <rPh sb="0" eb="3">
      <t>ユウヒカク</t>
    </rPh>
    <rPh sb="3" eb="5">
      <t>ハンレイ</t>
    </rPh>
    <rPh sb="5" eb="7">
      <t>ロッポウ</t>
    </rPh>
    <rPh sb="8" eb="10">
      <t>レイワ</t>
    </rPh>
    <rPh sb="11" eb="12">
      <t>ネン</t>
    </rPh>
    <rPh sb="12" eb="13">
      <t>バン</t>
    </rPh>
    <phoneticPr fontId="19"/>
  </si>
  <si>
    <t>国際政治史Ａ</t>
  </si>
  <si>
    <t>久保田　ゆかり</t>
  </si>
  <si>
    <t>国際政治学をつかむ　第3版</t>
    <rPh sb="0" eb="2">
      <t>コクサイ</t>
    </rPh>
    <rPh sb="2" eb="5">
      <t>セイジガク</t>
    </rPh>
    <rPh sb="10" eb="11">
      <t>ダイ</t>
    </rPh>
    <rPh sb="12" eb="13">
      <t>ハン</t>
    </rPh>
    <phoneticPr fontId="28"/>
  </si>
  <si>
    <t>英語　１年　</t>
    <rPh sb="0" eb="2">
      <t>エイゴ</t>
    </rPh>
    <rPh sb="4" eb="5">
      <t>ネン</t>
    </rPh>
    <phoneticPr fontId="8"/>
  </si>
  <si>
    <t>科　目　名</t>
    <phoneticPr fontId="19"/>
  </si>
  <si>
    <t>先生名</t>
    <phoneticPr fontId="19"/>
  </si>
  <si>
    <t>書　　　　　　　名</t>
    <phoneticPr fontId="19"/>
  </si>
  <si>
    <t>出　版　社</t>
    <phoneticPr fontId="19"/>
  </si>
  <si>
    <t>備　　　考</t>
    <phoneticPr fontId="19"/>
  </si>
  <si>
    <t>1年英語①Ⅰ全クラス</t>
    <rPh sb="6" eb="7">
      <t>ゼン</t>
    </rPh>
    <phoneticPr fontId="19"/>
  </si>
  <si>
    <t>担当複数</t>
    <rPh sb="0" eb="4">
      <t>タントウフクスウ</t>
    </rPh>
    <phoneticPr fontId="19"/>
  </si>
  <si>
    <t>超効率！TOEIC L&amp;R Test頻出単語</t>
    <rPh sb="0" eb="1">
      <t>チョウ</t>
    </rPh>
    <rPh sb="1" eb="3">
      <t>コウリツ</t>
    </rPh>
    <rPh sb="18" eb="20">
      <t>ヒンシュツ</t>
    </rPh>
    <rPh sb="20" eb="22">
      <t>タンゴ</t>
    </rPh>
    <phoneticPr fontId="28"/>
  </si>
  <si>
    <t>高橋書店</t>
    <rPh sb="0" eb="2">
      <t>タカハシ</t>
    </rPh>
    <rPh sb="2" eb="4">
      <t>ショテン</t>
    </rPh>
    <phoneticPr fontId="28"/>
  </si>
  <si>
    <t>1年英語①Ⅰ（A，Bクラス）</t>
    <phoneticPr fontId="19"/>
  </si>
  <si>
    <t>矢ヶ崎/石川</t>
    <rPh sb="0" eb="3">
      <t>ヤガサキ</t>
    </rPh>
    <rPh sb="4" eb="6">
      <t>イシカワ</t>
    </rPh>
    <phoneticPr fontId="19"/>
  </si>
  <si>
    <t>Best Practice for the TOEIC L&amp;R Test ：Basic</t>
  </si>
  <si>
    <t>成美堂</t>
    <rPh sb="0" eb="3">
      <t>セイビドウ</t>
    </rPh>
    <phoneticPr fontId="2"/>
  </si>
  <si>
    <t>1年英語②Ⅰ（A，Bクラス）</t>
    <phoneticPr fontId="19"/>
  </si>
  <si>
    <t>山根　正弘</t>
  </si>
  <si>
    <t>New English Master</t>
  </si>
  <si>
    <t>成美堂</t>
    <rPh sb="0" eb="3">
      <t>セイビドウ</t>
    </rPh>
    <phoneticPr fontId="28"/>
  </si>
  <si>
    <t>1年英語①Ⅰ（C組～H組）</t>
    <rPh sb="11" eb="12">
      <t>クミ</t>
    </rPh>
    <phoneticPr fontId="19"/>
  </si>
  <si>
    <t>石川/山根/小池/小山</t>
    <rPh sb="3" eb="5">
      <t>ヤマネ</t>
    </rPh>
    <rPh sb="6" eb="8">
      <t>コイケ</t>
    </rPh>
    <rPh sb="9" eb="11">
      <t>コヤマ</t>
    </rPh>
    <phoneticPr fontId="19"/>
  </si>
  <si>
    <t>Starting on the TOEIC Test</t>
  </si>
  <si>
    <t>朝日出版社</t>
    <rPh sb="0" eb="4">
      <t>アサヒシュッパン</t>
    </rPh>
    <rPh sb="4" eb="5">
      <t>シャ</t>
    </rPh>
    <phoneticPr fontId="2"/>
  </si>
  <si>
    <t>1年英語②Ⅰ（C組～H組）</t>
    <phoneticPr fontId="19"/>
  </si>
  <si>
    <t>松野/小山/石川</t>
    <rPh sb="3" eb="5">
      <t>コヤマ</t>
    </rPh>
    <rPh sb="6" eb="8">
      <t>イシカワ</t>
    </rPh>
    <phoneticPr fontId="19"/>
  </si>
  <si>
    <t>Knowledge Expander</t>
  </si>
  <si>
    <t>語学　１年　</t>
    <rPh sb="0" eb="2">
      <t>ゴガク</t>
    </rPh>
    <rPh sb="4" eb="5">
      <t>ネン</t>
    </rPh>
    <phoneticPr fontId="8"/>
  </si>
  <si>
    <t>1年中国語Ⅰ A～D組</t>
    <phoneticPr fontId="19"/>
  </si>
  <si>
    <t>娜布琪/堀江</t>
    <rPh sb="4" eb="6">
      <t>ホリエ</t>
    </rPh>
    <phoneticPr fontId="19"/>
  </si>
  <si>
    <t>スタートライン中国語 1</t>
    <rPh sb="7" eb="10">
      <t>チュウゴクゴ</t>
    </rPh>
    <phoneticPr fontId="28"/>
  </si>
  <si>
    <t>駿河台出版社</t>
    <rPh sb="0" eb="3">
      <t>スルガダイ</t>
    </rPh>
    <rPh sb="3" eb="6">
      <t>シュッパンシャ</t>
    </rPh>
    <phoneticPr fontId="2"/>
  </si>
  <si>
    <t>1年スペイン語Ⅰ A組</t>
  </si>
  <si>
    <t>増山　久美</t>
  </si>
  <si>
    <t>ハカランダ　-スペイン語の基礎-</t>
    <rPh sb="11" eb="12">
      <t>ゴ</t>
    </rPh>
    <rPh sb="13" eb="15">
      <t>キソ</t>
    </rPh>
    <phoneticPr fontId="28"/>
  </si>
  <si>
    <t>同学社</t>
    <rPh sb="0" eb="3">
      <t>ドウガクシャ</t>
    </rPh>
    <phoneticPr fontId="28"/>
  </si>
  <si>
    <t>1年スペイン語Ⅰ B組</t>
  </si>
  <si>
    <t>Ｃ．ルイズ・ティノコ</t>
  </si>
  <si>
    <t>イメージ・スペイン語</t>
    <rPh sb="9" eb="10">
      <t>ゴ</t>
    </rPh>
    <phoneticPr fontId="28"/>
  </si>
  <si>
    <t>1年韓国語Ⅰ A組</t>
  </si>
  <si>
    <t>白　恵俊</t>
  </si>
  <si>
    <t>チンチャ！チョアヘヨ！！韓国語1</t>
    <rPh sb="12" eb="15">
      <t>カンコクゴ</t>
    </rPh>
    <phoneticPr fontId="2"/>
  </si>
  <si>
    <t>1年韓国語Ⅰ B組</t>
  </si>
  <si>
    <t>池　成林</t>
  </si>
  <si>
    <t>１２３！韓国語入門～初級</t>
    <rPh sb="4" eb="7">
      <t>カンコクゴ</t>
    </rPh>
    <rPh sb="7" eb="9">
      <t>ニュウモン</t>
    </rPh>
    <rPh sb="10" eb="12">
      <t>ショキュウ</t>
    </rPh>
    <phoneticPr fontId="19"/>
  </si>
  <si>
    <t>インプレス（HANA）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</si>
</sst>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b/>
      <sz val="14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theme="8" tint="-0.499984740745262"/>
      </left>
      <right style="medium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ck">
        <color theme="8" tint="-0.499984740745262"/>
      </top>
      <bottom style="medium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thin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/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ck">
        <color theme="8" tint="-0.499984740745262"/>
      </bottom>
      <diagonal/>
    </border>
    <border>
      <left style="dashed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ashed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</borders>
  <cellStyleXfs count="9">
    <xf numFmtId="0" fontId="0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</cellStyleXfs>
  <cellXfs count="125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38" fontId="3" fillId="0" borderId="0" xfId="3" applyFont="1" applyFill="1" applyAlignment="1">
      <alignment vertical="center" shrinkToFit="1"/>
    </xf>
    <xf numFmtId="0" fontId="3" fillId="0" borderId="0" xfId="2" applyFont="1" applyAlignment="1">
      <alignment vertical="center"/>
    </xf>
    <xf numFmtId="0" fontId="7" fillId="2" borderId="0" xfId="2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10" fillId="0" borderId="0" xfId="4" applyFont="1" applyAlignment="1">
      <alignment vertical="center" shrinkToFit="1"/>
    </xf>
    <xf numFmtId="0" fontId="7" fillId="0" borderId="0" xfId="4" applyFont="1" applyAlignment="1">
      <alignment horizontal="center" vertical="center" shrinkToFit="1"/>
    </xf>
    <xf numFmtId="0" fontId="11" fillId="0" borderId="0" xfId="4" applyFont="1" applyAlignment="1">
      <alignment horizontal="center" vertical="center" shrinkToFit="1"/>
    </xf>
    <xf numFmtId="0" fontId="12" fillId="0" borderId="0" xfId="4" applyFont="1" applyAlignment="1">
      <alignment vertical="center" shrinkToFit="1"/>
    </xf>
    <xf numFmtId="0" fontId="13" fillId="0" borderId="0" xfId="4" applyFont="1" applyAlignment="1">
      <alignment horizontal="center"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center" vertical="center" shrinkToFit="1"/>
    </xf>
    <xf numFmtId="38" fontId="9" fillId="0" borderId="0" xfId="3" applyFont="1" applyFill="1" applyBorder="1" applyAlignment="1">
      <alignment horizontal="right" vertical="center" shrinkToFit="1"/>
    </xf>
    <xf numFmtId="0" fontId="9" fillId="0" borderId="0" xfId="4" applyFont="1" applyAlignment="1">
      <alignment vertical="center" shrinkToFit="1"/>
    </xf>
    <xf numFmtId="0" fontId="9" fillId="0" borderId="0" xfId="4" applyFont="1">
      <alignment vertical="center"/>
    </xf>
    <xf numFmtId="0" fontId="15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7" fillId="0" borderId="0" xfId="3" applyFont="1" applyFill="1" applyAlignment="1">
      <alignment vertical="center" shrinkToFit="1"/>
    </xf>
    <xf numFmtId="0" fontId="15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6" fillId="0" borderId="0" xfId="4" applyFont="1" applyAlignment="1">
      <alignment vertical="center" shrinkToFit="1"/>
    </xf>
    <xf numFmtId="38" fontId="15" fillId="0" borderId="0" xfId="3" applyFont="1" applyFill="1" applyAlignment="1">
      <alignment vertical="center"/>
    </xf>
    <xf numFmtId="38" fontId="20" fillId="0" borderId="0" xfId="3" applyFont="1" applyFill="1" applyAlignment="1">
      <alignment vertical="center" shrinkToFit="1"/>
    </xf>
    <xf numFmtId="0" fontId="6" fillId="0" borderId="0" xfId="2" applyFont="1" applyAlignment="1">
      <alignment vertical="center"/>
    </xf>
    <xf numFmtId="0" fontId="22" fillId="0" borderId="0" xfId="4" applyFont="1" applyAlignment="1">
      <alignment vertical="center" shrinkToFit="1"/>
    </xf>
    <xf numFmtId="0" fontId="23" fillId="0" borderId="0" xfId="4" applyFont="1" applyAlignment="1">
      <alignment horizontal="center" vertical="center" shrinkToFit="1"/>
    </xf>
    <xf numFmtId="0" fontId="3" fillId="0" borderId="0" xfId="4" applyFont="1" applyAlignment="1">
      <alignment vertical="center"/>
    </xf>
    <xf numFmtId="0" fontId="24" fillId="0" borderId="0" xfId="4" applyFont="1" applyAlignment="1">
      <alignment vertical="center" shrinkToFit="1"/>
    </xf>
    <xf numFmtId="0" fontId="6" fillId="0" borderId="0" xfId="4" applyFont="1" applyAlignment="1">
      <alignment horizontal="center" vertical="center" shrinkToFit="1"/>
    </xf>
    <xf numFmtId="38" fontId="3" fillId="0" borderId="0" xfId="3" applyFont="1" applyFill="1" applyAlignment="1">
      <alignment vertical="center"/>
    </xf>
    <xf numFmtId="38" fontId="25" fillId="0" borderId="0" xfId="3" applyFont="1" applyFill="1" applyAlignment="1">
      <alignment vertical="center" shrinkToFit="1"/>
    </xf>
    <xf numFmtId="0" fontId="5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6" fillId="0" borderId="0" xfId="4" applyFont="1" applyAlignment="1">
      <alignment vertical="center" shrinkToFi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6" fillId="0" borderId="0" xfId="5" applyFont="1" applyAlignment="1">
      <alignment vertical="center"/>
    </xf>
    <xf numFmtId="38" fontId="7" fillId="0" borderId="0" xfId="3" applyFont="1" applyAlignment="1">
      <alignment horizontal="center" vertical="center"/>
    </xf>
    <xf numFmtId="38" fontId="14" fillId="0" borderId="0" xfId="3" applyFont="1" applyAlignment="1">
      <alignment horizontal="center" vertical="center" shrinkToFit="1"/>
    </xf>
    <xf numFmtId="38" fontId="10" fillId="0" borderId="0" xfId="3" applyFont="1" applyAlignment="1">
      <alignment vertical="center"/>
    </xf>
    <xf numFmtId="0" fontId="29" fillId="2" borderId="1" xfId="2" applyFont="1" applyFill="1" applyBorder="1" applyAlignment="1">
      <alignment horizontal="center" vertical="center" shrinkToFit="1"/>
    </xf>
    <xf numFmtId="0" fontId="29" fillId="2" borderId="2" xfId="2" applyFont="1" applyFill="1" applyBorder="1" applyAlignment="1">
      <alignment horizontal="center" vertical="center" shrinkToFit="1"/>
    </xf>
    <xf numFmtId="0" fontId="29" fillId="2" borderId="3" xfId="2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30" fillId="0" borderId="0" xfId="2" applyFont="1" applyAlignment="1">
      <alignment vertical="center" shrinkToFit="1"/>
    </xf>
    <xf numFmtId="38" fontId="30" fillId="0" borderId="0" xfId="3" applyFont="1" applyAlignment="1">
      <alignment vertical="center" shrinkToFit="1"/>
    </xf>
    <xf numFmtId="38" fontId="31" fillId="0" borderId="0" xfId="3" applyFont="1" applyAlignment="1">
      <alignment vertical="center" shrinkToFit="1"/>
    </xf>
    <xf numFmtId="38" fontId="9" fillId="0" borderId="0" xfId="3" applyFont="1" applyAlignment="1">
      <alignment vertical="center" shrinkToFit="1"/>
    </xf>
    <xf numFmtId="14" fontId="9" fillId="0" borderId="0" xfId="2" applyNumberFormat="1" applyFont="1" applyAlignment="1">
      <alignment vertical="center" shrinkToFit="1"/>
    </xf>
    <xf numFmtId="0" fontId="32" fillId="0" borderId="0" xfId="6" applyBorder="1" applyAlignment="1">
      <alignment vertical="center" shrinkToFit="1"/>
    </xf>
    <xf numFmtId="0" fontId="33" fillId="0" borderId="0" xfId="7" applyFont="1" applyBorder="1" applyAlignment="1">
      <alignment vertical="center" shrinkToFit="1"/>
    </xf>
    <xf numFmtId="0" fontId="32" fillId="0" borderId="0" xfId="7" applyFont="1" applyAlignment="1">
      <alignment vertical="center" shrinkToFit="1"/>
    </xf>
    <xf numFmtId="0" fontId="6" fillId="0" borderId="0" xfId="7" applyFont="1" applyAlignment="1">
      <alignment horizontal="center" vertical="center" shrinkToFit="1"/>
    </xf>
    <xf numFmtId="38" fontId="32" fillId="0" borderId="0" xfId="3" applyFont="1" applyFill="1" applyAlignment="1">
      <alignment vertical="center" shrinkToFit="1"/>
    </xf>
    <xf numFmtId="38" fontId="32" fillId="0" borderId="0" xfId="3" applyFont="1" applyFill="1" applyBorder="1" applyAlignment="1">
      <alignment vertical="center"/>
    </xf>
    <xf numFmtId="38" fontId="34" fillId="0" borderId="0" xfId="3" applyFont="1" applyFill="1" applyAlignment="1">
      <alignment vertical="center" shrinkToFit="1"/>
    </xf>
    <xf numFmtId="0" fontId="32" fillId="0" borderId="0" xfId="7" applyFont="1">
      <alignment vertical="center"/>
    </xf>
    <xf numFmtId="0" fontId="16" fillId="3" borderId="4" xfId="2" applyFont="1" applyFill="1" applyBorder="1" applyAlignment="1">
      <alignment horizontal="center" vertical="center" shrinkToFit="1"/>
    </xf>
    <xf numFmtId="0" fontId="16" fillId="3" borderId="5" xfId="2" applyFont="1" applyFill="1" applyBorder="1" applyAlignment="1">
      <alignment horizontal="center" vertical="center" shrinkToFit="1"/>
    </xf>
    <xf numFmtId="0" fontId="16" fillId="3" borderId="5" xfId="2" applyFont="1" applyFill="1" applyBorder="1" applyAlignment="1">
      <alignment horizontal="center" vertical="center" shrinkToFit="1"/>
    </xf>
    <xf numFmtId="0" fontId="6" fillId="3" borderId="5" xfId="2" applyFont="1" applyFill="1" applyBorder="1" applyAlignment="1">
      <alignment horizontal="center" vertical="center" shrinkToFit="1"/>
    </xf>
    <xf numFmtId="38" fontId="16" fillId="3" borderId="5" xfId="3" applyFont="1" applyFill="1" applyBorder="1" applyAlignment="1">
      <alignment horizontal="center" vertical="center" shrinkToFit="1"/>
    </xf>
    <xf numFmtId="38" fontId="20" fillId="3" borderId="5" xfId="3" applyFont="1" applyFill="1" applyBorder="1" applyAlignment="1">
      <alignment horizontal="center" vertical="center" shrinkToFit="1"/>
    </xf>
    <xf numFmtId="0" fontId="16" fillId="3" borderId="6" xfId="2" applyFont="1" applyFill="1" applyBorder="1" applyAlignment="1">
      <alignment horizontal="center" vertical="center" shrinkToFit="1"/>
    </xf>
    <xf numFmtId="49" fontId="32" fillId="0" borderId="7" xfId="5" applyNumberFormat="1" applyFont="1" applyFill="1" applyBorder="1" applyAlignment="1">
      <alignment vertical="center" shrinkToFit="1"/>
    </xf>
    <xf numFmtId="49" fontId="32" fillId="0" borderId="8" xfId="5" applyNumberFormat="1" applyFont="1" applyFill="1" applyBorder="1" applyAlignment="1">
      <alignment vertical="center" shrinkToFit="1"/>
    </xf>
    <xf numFmtId="0" fontId="33" fillId="0" borderId="9" xfId="5" applyFont="1" applyFill="1" applyBorder="1" applyAlignment="1">
      <alignment horizontal="center" vertical="center"/>
    </xf>
    <xf numFmtId="0" fontId="32" fillId="0" borderId="10" xfId="5" applyFont="1" applyFill="1" applyBorder="1" applyAlignment="1">
      <alignment vertical="center" shrinkToFit="1"/>
    </xf>
    <xf numFmtId="0" fontId="6" fillId="0" borderId="11" xfId="5" applyFont="1" applyFill="1" applyBorder="1" applyAlignment="1">
      <alignment vertical="center" shrinkToFit="1"/>
    </xf>
    <xf numFmtId="0" fontId="32" fillId="0" borderId="11" xfId="5" applyFont="1" applyFill="1" applyBorder="1" applyAlignment="1">
      <alignment vertical="center" shrinkToFit="1"/>
    </xf>
    <xf numFmtId="38" fontId="32" fillId="0" borderId="11" xfId="1" applyFont="1" applyFill="1" applyBorder="1" applyAlignment="1">
      <alignment vertical="center"/>
    </xf>
    <xf numFmtId="0" fontId="32" fillId="0" borderId="11" xfId="5" applyFont="1" applyFill="1" applyBorder="1" applyAlignment="1">
      <alignment vertical="center"/>
    </xf>
    <xf numFmtId="0" fontId="32" fillId="0" borderId="12" xfId="5" applyFont="1" applyFill="1" applyBorder="1" applyAlignment="1">
      <alignment vertical="center" shrinkToFit="1"/>
    </xf>
    <xf numFmtId="0" fontId="32" fillId="0" borderId="0" xfId="5" applyFont="1" applyFill="1" applyAlignment="1"/>
    <xf numFmtId="49" fontId="32" fillId="0" borderId="13" xfId="5" applyNumberFormat="1" applyFont="1" applyFill="1" applyBorder="1" applyAlignment="1">
      <alignment vertical="center" shrinkToFit="1"/>
    </xf>
    <xf numFmtId="49" fontId="32" fillId="0" borderId="11" xfId="5" applyNumberFormat="1" applyFont="1" applyFill="1" applyBorder="1" applyAlignment="1">
      <alignment vertical="center" shrinkToFit="1"/>
    </xf>
    <xf numFmtId="0" fontId="33" fillId="0" borderId="14" xfId="5" applyFont="1" applyFill="1" applyBorder="1" applyAlignment="1">
      <alignment horizontal="center" vertical="center"/>
    </xf>
    <xf numFmtId="0" fontId="32" fillId="0" borderId="15" xfId="5" applyFont="1" applyFill="1" applyBorder="1" applyAlignment="1">
      <alignment vertical="center" shrinkToFit="1"/>
    </xf>
    <xf numFmtId="0" fontId="6" fillId="0" borderId="16" xfId="5" applyFont="1" applyFill="1" applyBorder="1" applyAlignment="1">
      <alignment vertical="center" shrinkToFit="1"/>
    </xf>
    <xf numFmtId="0" fontId="32" fillId="0" borderId="16" xfId="5" applyFont="1" applyFill="1" applyBorder="1" applyAlignment="1">
      <alignment vertical="center" shrinkToFit="1"/>
    </xf>
    <xf numFmtId="38" fontId="32" fillId="0" borderId="16" xfId="1" applyFont="1" applyFill="1" applyBorder="1" applyAlignment="1">
      <alignment vertical="center"/>
    </xf>
    <xf numFmtId="0" fontId="32" fillId="0" borderId="16" xfId="5" applyFont="1" applyFill="1" applyBorder="1" applyAlignment="1">
      <alignment vertical="center"/>
    </xf>
    <xf numFmtId="0" fontId="32" fillId="0" borderId="17" xfId="5" applyFont="1" applyFill="1" applyBorder="1" applyAlignment="1">
      <alignment vertical="center" shrinkToFit="1"/>
    </xf>
    <xf numFmtId="49" fontId="32" fillId="0" borderId="18" xfId="5" applyNumberFormat="1" applyFont="1" applyFill="1" applyBorder="1" applyAlignment="1">
      <alignment vertical="center" shrinkToFit="1"/>
    </xf>
    <xf numFmtId="49" fontId="32" fillId="0" borderId="19" xfId="5" applyNumberFormat="1" applyFont="1" applyFill="1" applyBorder="1" applyAlignment="1">
      <alignment vertical="center" shrinkToFit="1"/>
    </xf>
    <xf numFmtId="49" fontId="32" fillId="0" borderId="20" xfId="5" applyNumberFormat="1" applyFont="1" applyFill="1" applyBorder="1" applyAlignment="1">
      <alignment vertical="center" shrinkToFit="1"/>
    </xf>
    <xf numFmtId="49" fontId="32" fillId="0" borderId="16" xfId="5" applyNumberFormat="1" applyFont="1" applyFill="1" applyBorder="1" applyAlignment="1">
      <alignment vertical="center" shrinkToFit="1"/>
    </xf>
    <xf numFmtId="49" fontId="32" fillId="0" borderId="21" xfId="5" applyNumberFormat="1" applyFont="1" applyFill="1" applyBorder="1" applyAlignment="1">
      <alignment vertical="center" shrinkToFit="1"/>
    </xf>
    <xf numFmtId="49" fontId="32" fillId="0" borderId="22" xfId="5" applyNumberFormat="1" applyFont="1" applyFill="1" applyBorder="1" applyAlignment="1">
      <alignment vertical="center" shrinkToFit="1"/>
    </xf>
    <xf numFmtId="0" fontId="33" fillId="0" borderId="23" xfId="5" applyFont="1" applyFill="1" applyBorder="1" applyAlignment="1">
      <alignment horizontal="center" vertical="center"/>
    </xf>
    <xf numFmtId="0" fontId="32" fillId="0" borderId="24" xfId="5" applyFont="1" applyFill="1" applyBorder="1" applyAlignment="1">
      <alignment vertical="center" shrinkToFit="1"/>
    </xf>
    <xf numFmtId="0" fontId="6" fillId="0" borderId="22" xfId="5" applyFont="1" applyFill="1" applyBorder="1" applyAlignment="1">
      <alignment vertical="center" shrinkToFit="1"/>
    </xf>
    <xf numFmtId="0" fontId="32" fillId="0" borderId="22" xfId="5" applyFont="1" applyFill="1" applyBorder="1" applyAlignment="1">
      <alignment vertical="center" shrinkToFit="1"/>
    </xf>
    <xf numFmtId="38" fontId="32" fillId="0" borderId="22" xfId="1" applyFont="1" applyFill="1" applyBorder="1" applyAlignment="1">
      <alignment vertical="center"/>
    </xf>
    <xf numFmtId="0" fontId="32" fillId="0" borderId="22" xfId="5" applyFont="1" applyFill="1" applyBorder="1" applyAlignment="1">
      <alignment vertical="center"/>
    </xf>
    <xf numFmtId="0" fontId="32" fillId="0" borderId="25" xfId="5" applyFont="1" applyFill="1" applyBorder="1" applyAlignment="1">
      <alignment vertical="center" shrinkToFit="1"/>
    </xf>
    <xf numFmtId="49" fontId="32" fillId="0" borderId="0" xfId="5" applyNumberFormat="1" applyFont="1" applyFill="1" applyAlignment="1">
      <alignment vertical="center" shrinkToFit="1"/>
    </xf>
    <xf numFmtId="0" fontId="33" fillId="0" borderId="0" xfId="5" applyFont="1" applyFill="1" applyAlignment="1">
      <alignment horizontal="center" vertical="center"/>
    </xf>
    <xf numFmtId="0" fontId="32" fillId="0" borderId="0" xfId="5" applyFont="1" applyFill="1" applyAlignment="1">
      <alignment vertical="center" shrinkToFit="1"/>
    </xf>
    <xf numFmtId="0" fontId="6" fillId="0" borderId="0" xfId="5" applyFont="1" applyFill="1" applyAlignment="1">
      <alignment vertical="center" shrinkToFit="1"/>
    </xf>
    <xf numFmtId="38" fontId="32" fillId="0" borderId="0" xfId="1" applyFont="1" applyFill="1" applyAlignment="1">
      <alignment vertical="center"/>
    </xf>
    <xf numFmtId="0" fontId="32" fillId="0" borderId="0" xfId="5" applyFont="1" applyFill="1" applyAlignment="1">
      <alignment vertical="center"/>
    </xf>
    <xf numFmtId="0" fontId="29" fillId="2" borderId="26" xfId="2" applyFont="1" applyFill="1" applyBorder="1" applyAlignment="1">
      <alignment horizontal="center" vertical="center" shrinkToFit="1"/>
    </xf>
    <xf numFmtId="0" fontId="29" fillId="2" borderId="27" xfId="2" applyFont="1" applyFill="1" applyBorder="1" applyAlignment="1">
      <alignment horizontal="center" vertical="center" shrinkToFit="1"/>
    </xf>
    <xf numFmtId="0" fontId="29" fillId="2" borderId="28" xfId="2" applyFont="1" applyFill="1" applyBorder="1" applyAlignment="1">
      <alignment horizontal="center" vertical="center" shrinkToFit="1"/>
    </xf>
    <xf numFmtId="0" fontId="6" fillId="0" borderId="0" xfId="5" applyFont="1" applyAlignment="1">
      <alignment horizontal="center" vertical="center" shrinkToFit="1"/>
    </xf>
    <xf numFmtId="0" fontId="32" fillId="0" borderId="0" xfId="5" applyFont="1" applyAlignment="1">
      <alignment vertical="center" shrinkToFit="1"/>
    </xf>
    <xf numFmtId="38" fontId="32" fillId="0" borderId="0" xfId="3" applyFont="1" applyAlignment="1">
      <alignment vertical="center" shrinkToFit="1"/>
    </xf>
    <xf numFmtId="38" fontId="34" fillId="0" borderId="0" xfId="3" applyFont="1" applyAlignment="1">
      <alignment vertical="center" shrinkToFit="1"/>
    </xf>
    <xf numFmtId="0" fontId="32" fillId="0" borderId="0" xfId="5" applyFont="1">
      <alignment vertical="center"/>
    </xf>
    <xf numFmtId="0" fontId="32" fillId="0" borderId="0" xfId="8" applyAlignment="1">
      <alignment vertical="center" shrinkToFit="1"/>
    </xf>
    <xf numFmtId="0" fontId="33" fillId="0" borderId="0" xfId="7" applyFont="1" applyAlignment="1">
      <alignment vertical="center" shrinkToFit="1"/>
    </xf>
    <xf numFmtId="38" fontId="32" fillId="0" borderId="0" xfId="3" applyFont="1" applyFill="1" applyBorder="1" applyAlignment="1">
      <alignment vertical="center" shrinkToFit="1"/>
    </xf>
    <xf numFmtId="38" fontId="34" fillId="0" borderId="0" xfId="3" applyFont="1" applyFill="1" applyBorder="1" applyAlignment="1">
      <alignment vertical="center" shrinkToFit="1"/>
    </xf>
    <xf numFmtId="0" fontId="32" fillId="0" borderId="29" xfId="5" applyFont="1" applyFill="1" applyBorder="1" applyAlignment="1">
      <alignment vertical="center" shrinkToFit="1"/>
    </xf>
    <xf numFmtId="0" fontId="9" fillId="0" borderId="0" xfId="5" applyFont="1" applyFill="1" applyAlignment="1"/>
  </cellXfs>
  <cellStyles count="9">
    <cellStyle name="桁区切り" xfId="1" builtinId="6"/>
    <cellStyle name="桁区切り 2" xfId="3"/>
    <cellStyle name="標準" xfId="0" builtinId="0"/>
    <cellStyle name="標準 2 2" xfId="5"/>
    <cellStyle name="標準 2 3" xfId="2"/>
    <cellStyle name="標準 4" xfId="7"/>
    <cellStyle name="標準 5 2" xfId="4"/>
    <cellStyle name="標準_2021時間割" xfId="6"/>
    <cellStyle name="標準_データ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Normal="100" workbookViewId="0"/>
  </sheetViews>
  <sheetFormatPr defaultColWidth="9.125" defaultRowHeight="19.899999999999999" customHeight="1"/>
  <cols>
    <col min="1" max="1" width="27.625" style="107" customWidth="1"/>
    <col min="2" max="2" width="9.625" style="107" customWidth="1"/>
    <col min="3" max="3" width="7.125" style="106" customWidth="1"/>
    <col min="4" max="4" width="2.125" style="107" customWidth="1"/>
    <col min="5" max="5" width="7.625" style="108" customWidth="1"/>
    <col min="6" max="6" width="43.625" style="107" customWidth="1"/>
    <col min="7" max="7" width="11.625" style="107" customWidth="1"/>
    <col min="8" max="8" width="8.625" style="109" hidden="1" customWidth="1"/>
    <col min="9" max="9" width="8.625" style="109" customWidth="1"/>
    <col min="10" max="10" width="2.125" style="107" customWidth="1"/>
    <col min="11" max="11" width="8.625" style="110" hidden="1" customWidth="1"/>
    <col min="12" max="12" width="8.625" style="109" hidden="1" customWidth="1"/>
    <col min="13" max="13" width="15.625" style="107" customWidth="1"/>
    <col min="14" max="16384" width="9.125" style="82"/>
  </cols>
  <sheetData>
    <row r="1" spans="1:13" s="5" customFormat="1" ht="20.100000000000001" customHeight="1">
      <c r="A1" s="1"/>
      <c r="B1" s="1"/>
      <c r="C1" s="2"/>
      <c r="D1" s="1"/>
      <c r="E1" s="3"/>
      <c r="F1" s="1"/>
      <c r="G1" s="1"/>
      <c r="H1" s="4"/>
      <c r="I1" s="4"/>
      <c r="J1" s="1"/>
      <c r="K1" s="1"/>
      <c r="L1" s="4"/>
      <c r="M1" s="1"/>
    </row>
    <row r="2" spans="1:13" s="7" customFormat="1" ht="30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7" customFormat="1" ht="9.75" customHeight="1">
      <c r="A3" s="8"/>
      <c r="B3" s="9"/>
      <c r="C3" s="10"/>
      <c r="D3" s="11"/>
      <c r="E3" s="12"/>
      <c r="F3" s="9"/>
      <c r="G3" s="9"/>
      <c r="H3" s="13"/>
      <c r="I3" s="13"/>
      <c r="J3" s="14"/>
      <c r="K3" s="13"/>
      <c r="L3" s="15"/>
      <c r="M3" s="16"/>
    </row>
    <row r="4" spans="1:13" s="19" customFormat="1" ht="20.100000000000001" customHeight="1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19" customFormat="1" ht="20.100000000000001" customHeight="1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3" s="19" customFormat="1" ht="9.75" customHeight="1">
      <c r="C6" s="20"/>
      <c r="D6" s="16"/>
      <c r="E6" s="21"/>
      <c r="H6" s="22"/>
      <c r="I6" s="22"/>
      <c r="J6" s="23"/>
      <c r="K6" s="22"/>
      <c r="L6" s="22"/>
    </row>
    <row r="7" spans="1:13" s="19" customFormat="1" ht="20.100000000000001" customHeight="1">
      <c r="A7" s="24"/>
      <c r="B7" s="25" t="s">
        <v>3</v>
      </c>
      <c r="C7" s="20"/>
      <c r="D7" s="26"/>
      <c r="E7" s="21"/>
      <c r="F7" s="20"/>
      <c r="G7" s="24"/>
      <c r="H7" s="27"/>
      <c r="I7" s="27"/>
      <c r="J7" s="28"/>
      <c r="K7" s="27"/>
      <c r="L7" s="27"/>
      <c r="M7" s="24"/>
    </row>
    <row r="8" spans="1:13" s="19" customFormat="1" ht="20.100000000000001" customHeight="1">
      <c r="B8" s="20" t="s">
        <v>4</v>
      </c>
      <c r="C8" s="20"/>
      <c r="D8" s="16"/>
      <c r="E8" s="21"/>
      <c r="H8" s="22"/>
      <c r="I8" s="22"/>
      <c r="J8" s="23"/>
      <c r="K8" s="22"/>
      <c r="L8" s="22"/>
    </row>
    <row r="9" spans="1:13" s="19" customFormat="1" ht="20.100000000000001" customHeight="1">
      <c r="B9" s="20" t="s">
        <v>5</v>
      </c>
      <c r="C9" s="20"/>
      <c r="D9" s="16"/>
      <c r="E9" s="21"/>
      <c r="H9" s="22"/>
      <c r="I9" s="22"/>
      <c r="J9" s="23"/>
      <c r="K9" s="22"/>
      <c r="L9" s="22"/>
    </row>
    <row r="10" spans="1:13" s="19" customFormat="1" ht="6.75" customHeight="1">
      <c r="A10" s="24"/>
      <c r="C10" s="20"/>
      <c r="D10" s="26"/>
      <c r="E10" s="21"/>
      <c r="F10" s="20"/>
      <c r="G10" s="24"/>
      <c r="H10" s="27"/>
      <c r="I10" s="27"/>
      <c r="J10" s="28"/>
      <c r="K10" s="27"/>
      <c r="L10" s="27"/>
      <c r="M10" s="24"/>
    </row>
    <row r="11" spans="1:13" s="19" customFormat="1" ht="20.100000000000001" customHeight="1">
      <c r="A11" s="24"/>
      <c r="B11" s="24"/>
      <c r="C11" s="29" t="s">
        <v>6</v>
      </c>
      <c r="D11" s="30"/>
      <c r="E11" s="31"/>
      <c r="G11" s="24"/>
      <c r="H11" s="27"/>
      <c r="I11" s="27"/>
      <c r="J11" s="28"/>
      <c r="K11" s="27"/>
      <c r="L11" s="27"/>
      <c r="M11" s="24"/>
    </row>
    <row r="12" spans="1:13" s="32" customFormat="1" ht="20.100000000000001" customHeight="1">
      <c r="C12" s="29" t="s">
        <v>7</v>
      </c>
      <c r="D12" s="33"/>
      <c r="E12" s="34"/>
      <c r="H12" s="35"/>
      <c r="I12" s="35"/>
      <c r="J12" s="36"/>
      <c r="K12" s="35"/>
      <c r="L12" s="35"/>
    </row>
    <row r="13" spans="1:13" s="32" customFormat="1" ht="6.75" customHeight="1">
      <c r="C13" s="29"/>
      <c r="D13" s="33"/>
      <c r="E13" s="34"/>
      <c r="H13" s="35"/>
      <c r="I13" s="35"/>
      <c r="J13" s="36"/>
      <c r="K13" s="35"/>
      <c r="L13" s="35"/>
    </row>
    <row r="14" spans="1:13" s="32" customFormat="1" ht="9.75" customHeight="1">
      <c r="C14" s="37"/>
      <c r="D14" s="33"/>
      <c r="E14" s="34"/>
      <c r="F14" s="29"/>
      <c r="H14" s="35"/>
      <c r="I14" s="35"/>
      <c r="J14" s="36"/>
      <c r="K14" s="35"/>
      <c r="L14" s="35"/>
    </row>
    <row r="15" spans="1:13" s="32" customFormat="1" ht="20.100000000000001" customHeight="1">
      <c r="B15" s="37" t="s">
        <v>8</v>
      </c>
      <c r="C15" s="37"/>
      <c r="D15" s="33"/>
      <c r="E15" s="34"/>
      <c r="F15" s="29"/>
      <c r="H15" s="35"/>
      <c r="I15" s="35"/>
      <c r="J15" s="36"/>
      <c r="K15" s="35"/>
      <c r="L15" s="35"/>
    </row>
    <row r="16" spans="1:13" s="32" customFormat="1" ht="20.100000000000001" customHeight="1">
      <c r="B16" s="37" t="s">
        <v>9</v>
      </c>
      <c r="C16" s="37"/>
      <c r="D16" s="33"/>
      <c r="E16" s="34"/>
      <c r="F16" s="29"/>
      <c r="H16" s="35"/>
      <c r="I16" s="35"/>
      <c r="J16" s="36"/>
      <c r="K16" s="35"/>
      <c r="L16" s="35"/>
    </row>
    <row r="17" spans="1:13" s="32" customFormat="1" ht="8.25" customHeight="1">
      <c r="B17" s="37"/>
      <c r="C17" s="37"/>
      <c r="D17" s="33"/>
      <c r="E17" s="34"/>
      <c r="F17" s="29"/>
      <c r="H17" s="35"/>
      <c r="I17" s="35"/>
      <c r="J17" s="36"/>
      <c r="K17" s="35"/>
      <c r="L17" s="35"/>
    </row>
    <row r="18" spans="1:13" s="32" customFormat="1" ht="20.100000000000001" customHeight="1">
      <c r="B18" s="37" t="s">
        <v>10</v>
      </c>
      <c r="C18" s="37"/>
      <c r="D18" s="33"/>
      <c r="E18" s="34"/>
      <c r="F18" s="29"/>
      <c r="H18" s="35"/>
      <c r="I18" s="35"/>
      <c r="J18" s="36"/>
      <c r="K18" s="35"/>
      <c r="L18" s="35"/>
    </row>
    <row r="19" spans="1:13" s="32" customFormat="1" ht="8.25" customHeight="1">
      <c r="B19" s="37"/>
      <c r="C19" s="37"/>
      <c r="D19" s="33"/>
      <c r="E19" s="34"/>
      <c r="F19" s="29"/>
      <c r="H19" s="35"/>
      <c r="I19" s="35"/>
      <c r="J19" s="36"/>
      <c r="K19" s="35"/>
      <c r="L19" s="35"/>
    </row>
    <row r="20" spans="1:13" s="32" customFormat="1" ht="19.5" customHeight="1">
      <c r="B20" s="38" t="s">
        <v>11</v>
      </c>
      <c r="C20" s="37"/>
      <c r="D20" s="39"/>
      <c r="E20" s="34"/>
      <c r="F20" s="29"/>
      <c r="H20" s="35"/>
      <c r="I20" s="35"/>
      <c r="J20" s="36"/>
      <c r="K20" s="35"/>
      <c r="L20" s="35"/>
    </row>
    <row r="21" spans="1:13" s="32" customFormat="1" ht="19.5" customHeight="1">
      <c r="B21" s="38" t="s">
        <v>12</v>
      </c>
      <c r="C21" s="37"/>
      <c r="D21" s="39"/>
      <c r="E21" s="34"/>
      <c r="F21" s="29"/>
      <c r="H21" s="35"/>
      <c r="I21" s="35"/>
      <c r="J21" s="36"/>
      <c r="K21" s="35"/>
      <c r="L21" s="35"/>
    </row>
    <row r="22" spans="1:13" s="32" customFormat="1" ht="3.75" customHeight="1">
      <c r="C22" s="37"/>
      <c r="D22" s="39"/>
      <c r="E22" s="34"/>
      <c r="F22" s="29"/>
      <c r="H22" s="35"/>
      <c r="I22" s="35"/>
      <c r="J22" s="36"/>
      <c r="K22" s="35"/>
      <c r="L22" s="35"/>
    </row>
    <row r="23" spans="1:13" s="7" customFormat="1" ht="10.5" customHeight="1">
      <c r="A23" s="40"/>
      <c r="B23" s="41"/>
      <c r="C23" s="42"/>
      <c r="D23" s="43"/>
      <c r="E23" s="44"/>
      <c r="F23" s="45"/>
      <c r="G23" s="41"/>
      <c r="H23" s="46"/>
      <c r="I23" s="46"/>
      <c r="J23" s="47"/>
      <c r="K23" s="46"/>
      <c r="L23" s="48"/>
    </row>
    <row r="24" spans="1:13" s="7" customFormat="1" ht="20.100000000000001" customHeight="1" thickBot="1">
      <c r="A24" s="49" t="s">
        <v>13</v>
      </c>
      <c r="B24" s="50"/>
      <c r="C24" s="50"/>
      <c r="D24" s="51"/>
      <c r="E24" s="52"/>
      <c r="F24" s="53"/>
      <c r="G24" s="53"/>
      <c r="H24" s="54"/>
      <c r="I24" s="54"/>
      <c r="J24" s="55"/>
      <c r="K24" s="54"/>
      <c r="L24" s="56"/>
      <c r="M24" s="57">
        <v>45755</v>
      </c>
    </row>
    <row r="25" spans="1:13" s="65" customFormat="1" ht="20.100000000000001" customHeight="1" thickTop="1" thickBot="1">
      <c r="A25" s="58"/>
      <c r="B25" s="58"/>
      <c r="C25" s="59"/>
      <c r="D25" s="60"/>
      <c r="E25" s="61"/>
      <c r="F25" s="60"/>
      <c r="G25" s="60"/>
      <c r="H25" s="62"/>
      <c r="I25" s="63" t="s">
        <v>14</v>
      </c>
      <c r="J25" s="64"/>
      <c r="K25" s="62"/>
      <c r="L25" s="62"/>
      <c r="M25" s="60"/>
    </row>
    <row r="26" spans="1:13" s="5" customFormat="1" ht="20.100000000000001" customHeight="1" thickTop="1" thickBot="1">
      <c r="A26" s="66" t="s">
        <v>15</v>
      </c>
      <c r="B26" s="67" t="s">
        <v>16</v>
      </c>
      <c r="C26" s="68" t="s">
        <v>17</v>
      </c>
      <c r="D26" s="68"/>
      <c r="E26" s="69"/>
      <c r="F26" s="67" t="s">
        <v>18</v>
      </c>
      <c r="G26" s="67" t="s">
        <v>19</v>
      </c>
      <c r="H26" s="70" t="s">
        <v>20</v>
      </c>
      <c r="I26" s="70" t="s">
        <v>21</v>
      </c>
      <c r="J26" s="71"/>
      <c r="K26" s="70"/>
      <c r="L26" s="70" t="s">
        <v>22</v>
      </c>
      <c r="M26" s="72" t="s">
        <v>23</v>
      </c>
    </row>
    <row r="27" spans="1:13" ht="19.899999999999999" customHeight="1">
      <c r="A27" s="73" t="s">
        <v>24</v>
      </c>
      <c r="B27" s="74" t="s">
        <v>25</v>
      </c>
      <c r="C27" s="75">
        <v>13811</v>
      </c>
      <c r="D27" s="76"/>
      <c r="E27" s="77"/>
      <c r="F27" s="78" t="s">
        <v>26</v>
      </c>
      <c r="G27" s="78" t="s">
        <v>27</v>
      </c>
      <c r="H27" s="79">
        <v>1500</v>
      </c>
      <c r="I27" s="79">
        <f t="shared" ref="I27:I39" si="0">IF(ROUND(H27*1.1,0)=0,"",ROUND(H27*1.1,0))</f>
        <v>1650</v>
      </c>
      <c r="J27" s="78"/>
      <c r="K27" s="80">
        <f t="shared" ref="K27:K39" si="1">IF(ROUND(H27*0.9,0)=0,"",ROUND(H27*0.9,0))</f>
        <v>1350</v>
      </c>
      <c r="L27" s="79">
        <f t="shared" ref="L27:L39" si="2">IFERROR(ROUND(K27*1.1,0),"")</f>
        <v>1485</v>
      </c>
      <c r="M27" s="81"/>
    </row>
    <row r="28" spans="1:13" ht="19.899999999999999" customHeight="1">
      <c r="A28" s="83"/>
      <c r="B28" s="84"/>
      <c r="C28" s="85">
        <v>13812</v>
      </c>
      <c r="D28" s="86"/>
      <c r="E28" s="87" t="s">
        <v>28</v>
      </c>
      <c r="F28" s="88" t="s">
        <v>29</v>
      </c>
      <c r="G28" s="88" t="s">
        <v>30</v>
      </c>
      <c r="H28" s="89">
        <v>2200</v>
      </c>
      <c r="I28" s="89">
        <f t="shared" si="0"/>
        <v>2420</v>
      </c>
      <c r="J28" s="88"/>
      <c r="K28" s="90">
        <f t="shared" si="1"/>
        <v>1980</v>
      </c>
      <c r="L28" s="89">
        <f t="shared" si="2"/>
        <v>2178</v>
      </c>
      <c r="M28" s="91"/>
    </row>
    <row r="29" spans="1:13" ht="19.899999999999999" customHeight="1">
      <c r="A29" s="92" t="s">
        <v>31</v>
      </c>
      <c r="B29" s="93" t="s">
        <v>32</v>
      </c>
      <c r="C29" s="85">
        <v>13831</v>
      </c>
      <c r="D29" s="86"/>
      <c r="E29" s="87"/>
      <c r="F29" s="88" t="s">
        <v>33</v>
      </c>
      <c r="G29" s="88" t="s">
        <v>30</v>
      </c>
      <c r="H29" s="89">
        <v>2000</v>
      </c>
      <c r="I29" s="89">
        <f t="shared" si="0"/>
        <v>2200</v>
      </c>
      <c r="J29" s="88"/>
      <c r="K29" s="90">
        <f t="shared" si="1"/>
        <v>1800</v>
      </c>
      <c r="L29" s="89">
        <f t="shared" si="2"/>
        <v>1980</v>
      </c>
      <c r="M29" s="91"/>
    </row>
    <row r="30" spans="1:13" ht="19.899999999999999" customHeight="1">
      <c r="A30" s="83"/>
      <c r="B30" s="84"/>
      <c r="C30" s="85">
        <v>13832</v>
      </c>
      <c r="D30" s="86"/>
      <c r="E30" s="87" t="s">
        <v>34</v>
      </c>
      <c r="F30" s="88" t="s">
        <v>35</v>
      </c>
      <c r="G30" s="88" t="s">
        <v>36</v>
      </c>
      <c r="H30" s="89">
        <v>960</v>
      </c>
      <c r="I30" s="89">
        <f t="shared" si="0"/>
        <v>1056</v>
      </c>
      <c r="J30" s="88"/>
      <c r="K30" s="90">
        <f t="shared" si="1"/>
        <v>864</v>
      </c>
      <c r="L30" s="89">
        <f t="shared" si="2"/>
        <v>950</v>
      </c>
      <c r="M30" s="91"/>
    </row>
    <row r="31" spans="1:13" ht="19.899999999999999" customHeight="1">
      <c r="A31" s="94" t="s">
        <v>37</v>
      </c>
      <c r="B31" s="95" t="s">
        <v>38</v>
      </c>
      <c r="C31" s="85">
        <v>13840</v>
      </c>
      <c r="D31" s="86"/>
      <c r="E31" s="87"/>
      <c r="F31" s="88"/>
      <c r="G31" s="88"/>
      <c r="H31" s="89"/>
      <c r="I31" s="89" t="str">
        <f t="shared" si="0"/>
        <v/>
      </c>
      <c r="J31" s="88"/>
      <c r="K31" s="90" t="str">
        <f t="shared" si="1"/>
        <v/>
      </c>
      <c r="L31" s="89" t="str">
        <f t="shared" si="2"/>
        <v/>
      </c>
      <c r="M31" s="91"/>
    </row>
    <row r="32" spans="1:13" ht="19.899999999999999" customHeight="1">
      <c r="A32" s="92" t="s">
        <v>39</v>
      </c>
      <c r="B32" s="93" t="s">
        <v>40</v>
      </c>
      <c r="C32" s="85">
        <v>13850</v>
      </c>
      <c r="D32" s="86"/>
      <c r="E32" s="87" t="s">
        <v>34</v>
      </c>
      <c r="F32" s="88" t="s">
        <v>41</v>
      </c>
      <c r="G32" s="88" t="s">
        <v>42</v>
      </c>
      <c r="H32" s="89">
        <v>2850</v>
      </c>
      <c r="I32" s="89">
        <f t="shared" si="0"/>
        <v>3135</v>
      </c>
      <c r="J32" s="88"/>
      <c r="K32" s="90">
        <f t="shared" si="1"/>
        <v>2565</v>
      </c>
      <c r="L32" s="89">
        <f t="shared" si="2"/>
        <v>2822</v>
      </c>
      <c r="M32" s="91"/>
    </row>
    <row r="33" spans="1:13" ht="19.899999999999999" customHeight="1">
      <c r="A33" s="83"/>
      <c r="B33" s="84"/>
      <c r="C33" s="85"/>
      <c r="D33" s="86"/>
      <c r="E33" s="87" t="s">
        <v>34</v>
      </c>
      <c r="F33" s="88" t="s">
        <v>43</v>
      </c>
      <c r="G33" s="88"/>
      <c r="H33" s="89"/>
      <c r="I33" s="89" t="str">
        <f t="shared" si="0"/>
        <v/>
      </c>
      <c r="J33" s="88"/>
      <c r="K33" s="90" t="str">
        <f t="shared" si="1"/>
        <v/>
      </c>
      <c r="L33" s="89" t="str">
        <f t="shared" si="2"/>
        <v/>
      </c>
      <c r="M33" s="91"/>
    </row>
    <row r="34" spans="1:13" ht="19.899999999999999" customHeight="1">
      <c r="A34" s="92" t="s">
        <v>44</v>
      </c>
      <c r="B34" s="93" t="s">
        <v>25</v>
      </c>
      <c r="C34" s="85">
        <v>13861</v>
      </c>
      <c r="D34" s="86"/>
      <c r="E34" s="87"/>
      <c r="F34" s="88" t="s">
        <v>45</v>
      </c>
      <c r="G34" s="88" t="s">
        <v>46</v>
      </c>
      <c r="H34" s="89">
        <v>2000</v>
      </c>
      <c r="I34" s="89">
        <f t="shared" si="0"/>
        <v>2200</v>
      </c>
      <c r="J34" s="88"/>
      <c r="K34" s="90">
        <f t="shared" si="1"/>
        <v>1800</v>
      </c>
      <c r="L34" s="89">
        <f t="shared" si="2"/>
        <v>1980</v>
      </c>
      <c r="M34" s="91"/>
    </row>
    <row r="35" spans="1:13" ht="19.899999999999999" customHeight="1">
      <c r="A35" s="83"/>
      <c r="B35" s="84"/>
      <c r="C35" s="85">
        <v>13862</v>
      </c>
      <c r="D35" s="86"/>
      <c r="E35" s="87" t="s">
        <v>47</v>
      </c>
      <c r="F35" s="88" t="s">
        <v>48</v>
      </c>
      <c r="G35" s="88" t="s">
        <v>27</v>
      </c>
      <c r="H35" s="89">
        <v>1300</v>
      </c>
      <c r="I35" s="89">
        <f t="shared" si="0"/>
        <v>1430</v>
      </c>
      <c r="J35" s="88"/>
      <c r="K35" s="90">
        <f t="shared" si="1"/>
        <v>1170</v>
      </c>
      <c r="L35" s="89">
        <f t="shared" si="2"/>
        <v>1287</v>
      </c>
      <c r="M35" s="91"/>
    </row>
    <row r="36" spans="1:13" ht="19.899999999999999" customHeight="1">
      <c r="A36" s="92" t="s">
        <v>49</v>
      </c>
      <c r="B36" s="93" t="s">
        <v>50</v>
      </c>
      <c r="C36" s="85">
        <v>13871</v>
      </c>
      <c r="D36" s="86"/>
      <c r="E36" s="87"/>
      <c r="F36" s="88" t="s">
        <v>51</v>
      </c>
      <c r="G36" s="88" t="s">
        <v>52</v>
      </c>
      <c r="H36" s="89">
        <v>2000</v>
      </c>
      <c r="I36" s="89">
        <f t="shared" si="0"/>
        <v>2200</v>
      </c>
      <c r="J36" s="88"/>
      <c r="K36" s="90">
        <f t="shared" si="1"/>
        <v>1800</v>
      </c>
      <c r="L36" s="89">
        <f t="shared" si="2"/>
        <v>1980</v>
      </c>
      <c r="M36" s="91"/>
    </row>
    <row r="37" spans="1:13" ht="19.899999999999999" customHeight="1">
      <c r="A37" s="73"/>
      <c r="B37" s="74"/>
      <c r="C37" s="85">
        <v>13872</v>
      </c>
      <c r="D37" s="86"/>
      <c r="E37" s="87"/>
      <c r="F37" s="88" t="s">
        <v>53</v>
      </c>
      <c r="G37" s="88" t="s">
        <v>54</v>
      </c>
      <c r="H37" s="89">
        <v>2200</v>
      </c>
      <c r="I37" s="89">
        <f t="shared" si="0"/>
        <v>2420</v>
      </c>
      <c r="J37" s="88"/>
      <c r="K37" s="90">
        <f t="shared" si="1"/>
        <v>1980</v>
      </c>
      <c r="L37" s="89">
        <f t="shared" si="2"/>
        <v>2178</v>
      </c>
      <c r="M37" s="91"/>
    </row>
    <row r="38" spans="1:13" ht="19.899999999999999" customHeight="1">
      <c r="A38" s="83"/>
      <c r="B38" s="84"/>
      <c r="C38" s="85">
        <v>13873</v>
      </c>
      <c r="D38" s="86"/>
      <c r="E38" s="87" t="s">
        <v>55</v>
      </c>
      <c r="F38" s="88" t="s">
        <v>56</v>
      </c>
      <c r="G38" s="88" t="s">
        <v>54</v>
      </c>
      <c r="H38" s="89">
        <v>3400</v>
      </c>
      <c r="I38" s="89">
        <f t="shared" si="0"/>
        <v>3740</v>
      </c>
      <c r="J38" s="88"/>
      <c r="K38" s="90">
        <f t="shared" si="1"/>
        <v>3060</v>
      </c>
      <c r="L38" s="89">
        <f t="shared" si="2"/>
        <v>3366</v>
      </c>
      <c r="M38" s="91"/>
    </row>
    <row r="39" spans="1:13" ht="19.899999999999999" customHeight="1">
      <c r="A39" s="94" t="s">
        <v>57</v>
      </c>
      <c r="B39" s="95" t="s">
        <v>58</v>
      </c>
      <c r="C39" s="85">
        <v>13880</v>
      </c>
      <c r="D39" s="86"/>
      <c r="E39" s="87"/>
      <c r="F39" s="88" t="s">
        <v>59</v>
      </c>
      <c r="G39" s="88" t="s">
        <v>30</v>
      </c>
      <c r="H39" s="89">
        <v>2200</v>
      </c>
      <c r="I39" s="89">
        <f t="shared" si="0"/>
        <v>2420</v>
      </c>
      <c r="J39" s="88"/>
      <c r="K39" s="90">
        <f t="shared" si="1"/>
        <v>1980</v>
      </c>
      <c r="L39" s="89">
        <f t="shared" si="2"/>
        <v>2178</v>
      </c>
      <c r="M39" s="91"/>
    </row>
    <row r="40" spans="1:13" ht="19.899999999999999" customHeight="1" thickBot="1">
      <c r="A40" s="96"/>
      <c r="B40" s="97"/>
      <c r="C40" s="98"/>
      <c r="D40" s="99"/>
      <c r="E40" s="100"/>
      <c r="F40" s="101"/>
      <c r="G40" s="101"/>
      <c r="H40" s="102"/>
      <c r="I40" s="102"/>
      <c r="J40" s="101"/>
      <c r="K40" s="103"/>
      <c r="L40" s="102"/>
      <c r="M40" s="104"/>
    </row>
    <row r="41" spans="1:13" ht="19.899999999999999" customHeight="1" thickTop="1">
      <c r="A41" s="105"/>
      <c r="B41" s="105"/>
    </row>
    <row r="42" spans="1:13" s="118" customFormat="1" ht="20.100000000000001" customHeight="1">
      <c r="A42" s="111" t="s">
        <v>60</v>
      </c>
      <c r="B42" s="112"/>
      <c r="C42" s="112"/>
      <c r="D42" s="113"/>
      <c r="E42" s="114"/>
      <c r="F42" s="115"/>
      <c r="G42" s="115"/>
      <c r="H42" s="116"/>
      <c r="I42" s="116"/>
      <c r="J42" s="117"/>
      <c r="K42" s="116"/>
      <c r="L42" s="116"/>
      <c r="M42" s="115"/>
    </row>
    <row r="43" spans="1:13" s="65" customFormat="1" ht="20.100000000000001" customHeight="1" thickBot="1">
      <c r="A43" s="119"/>
      <c r="B43" s="119"/>
      <c r="C43" s="120"/>
      <c r="D43" s="120"/>
      <c r="E43" s="52"/>
      <c r="F43" s="60"/>
      <c r="G43" s="60"/>
      <c r="H43" s="121"/>
      <c r="I43" s="121"/>
      <c r="J43" s="122"/>
      <c r="K43" s="121"/>
      <c r="L43" s="62"/>
      <c r="M43" s="60"/>
    </row>
    <row r="44" spans="1:13" s="5" customFormat="1" ht="20.100000000000001" customHeight="1" thickTop="1" thickBot="1">
      <c r="A44" s="66" t="s">
        <v>61</v>
      </c>
      <c r="B44" s="67" t="s">
        <v>62</v>
      </c>
      <c r="C44" s="68" t="s">
        <v>17</v>
      </c>
      <c r="D44" s="68"/>
      <c r="E44" s="69"/>
      <c r="F44" s="67" t="s">
        <v>63</v>
      </c>
      <c r="G44" s="67" t="s">
        <v>64</v>
      </c>
      <c r="H44" s="70" t="s">
        <v>20</v>
      </c>
      <c r="I44" s="70" t="s">
        <v>21</v>
      </c>
      <c r="J44" s="71"/>
      <c r="K44" s="70"/>
      <c r="L44" s="70" t="s">
        <v>22</v>
      </c>
      <c r="M44" s="72" t="s">
        <v>65</v>
      </c>
    </row>
    <row r="45" spans="1:13" ht="19.899999999999999" customHeight="1">
      <c r="A45" s="83" t="s">
        <v>66</v>
      </c>
      <c r="B45" s="84" t="s">
        <v>67</v>
      </c>
      <c r="C45" s="75">
        <v>17010</v>
      </c>
      <c r="D45" s="76"/>
      <c r="E45" s="77"/>
      <c r="F45" s="78" t="s">
        <v>68</v>
      </c>
      <c r="G45" s="78" t="s">
        <v>69</v>
      </c>
      <c r="H45" s="79">
        <v>950</v>
      </c>
      <c r="I45" s="79">
        <f>IF(ROUND(H45*1.1,0)=0,"",ROUND(H45*1.1,0))</f>
        <v>1045</v>
      </c>
      <c r="J45" s="78"/>
      <c r="K45" s="80">
        <f>IF(ROUND(H45*0.9,0)=0,"",ROUND(H45*0.9,0))</f>
        <v>855</v>
      </c>
      <c r="L45" s="79">
        <f>IFERROR(ROUND(K45*1.1,0),"")</f>
        <v>941</v>
      </c>
      <c r="M45" s="81"/>
    </row>
    <row r="46" spans="1:13" ht="19.899999999999999" customHeight="1">
      <c r="A46" s="83"/>
      <c r="B46" s="84"/>
      <c r="C46" s="75"/>
      <c r="D46" s="123"/>
      <c r="E46" s="77"/>
      <c r="F46" s="78"/>
      <c r="G46" s="78"/>
      <c r="H46" s="79"/>
      <c r="I46" s="79"/>
      <c r="J46" s="78"/>
      <c r="K46" s="80"/>
      <c r="L46" s="79"/>
      <c r="M46" s="81"/>
    </row>
    <row r="47" spans="1:13" s="124" customFormat="1" ht="19.899999999999999" customHeight="1">
      <c r="A47" s="94" t="s">
        <v>70</v>
      </c>
      <c r="B47" s="95" t="s">
        <v>71</v>
      </c>
      <c r="C47" s="85">
        <v>17020</v>
      </c>
      <c r="D47" s="86"/>
      <c r="E47" s="87"/>
      <c r="F47" s="88" t="s">
        <v>72</v>
      </c>
      <c r="G47" s="88" t="s">
        <v>73</v>
      </c>
      <c r="H47" s="89">
        <v>2300</v>
      </c>
      <c r="I47" s="89">
        <f>IF(ROUND(H47*1.1,0)=0,"",ROUND(H47*1.1,0))</f>
        <v>2530</v>
      </c>
      <c r="J47" s="88"/>
      <c r="K47" s="90">
        <f>IF(ROUND(H47*0.9,0)=0,"",ROUND(H47*0.9,0))</f>
        <v>2070</v>
      </c>
      <c r="L47" s="89">
        <f>IFERROR(ROUND(K47*1.1,0),"")</f>
        <v>2277</v>
      </c>
      <c r="M47" s="91"/>
    </row>
    <row r="48" spans="1:13" ht="19.899999999999999" customHeight="1">
      <c r="A48" s="94" t="s">
        <v>74</v>
      </c>
      <c r="B48" s="95" t="s">
        <v>75</v>
      </c>
      <c r="C48" s="85">
        <v>17030</v>
      </c>
      <c r="D48" s="86"/>
      <c r="E48" s="87"/>
      <c r="F48" s="88" t="s">
        <v>76</v>
      </c>
      <c r="G48" s="88" t="s">
        <v>77</v>
      </c>
      <c r="H48" s="89">
        <v>1900</v>
      </c>
      <c r="I48" s="89">
        <f>IF(ROUND(H48*1.1,0)=0,"",ROUND(H48*1.1,0))</f>
        <v>2090</v>
      </c>
      <c r="J48" s="88"/>
      <c r="K48" s="90">
        <f>IF(ROUND(H48*0.9,0)=0,"",ROUND(H48*0.9,0))</f>
        <v>1710</v>
      </c>
      <c r="L48" s="89">
        <f>IFERROR(ROUND(K48*1.1,0),"")</f>
        <v>1881</v>
      </c>
      <c r="M48" s="91"/>
    </row>
    <row r="49" spans="1:13" ht="19.899999999999999" customHeight="1">
      <c r="A49" s="94"/>
      <c r="B49" s="95"/>
      <c r="C49" s="85"/>
      <c r="D49" s="86"/>
      <c r="E49" s="87"/>
      <c r="F49" s="88"/>
      <c r="G49" s="88"/>
      <c r="H49" s="89"/>
      <c r="I49" s="89"/>
      <c r="J49" s="88"/>
      <c r="K49" s="90"/>
      <c r="L49" s="89"/>
      <c r="M49" s="91"/>
    </row>
    <row r="50" spans="1:13" ht="19.899999999999999" customHeight="1">
      <c r="A50" s="94" t="s">
        <v>78</v>
      </c>
      <c r="B50" s="95" t="s">
        <v>79</v>
      </c>
      <c r="C50" s="85">
        <v>17040</v>
      </c>
      <c r="D50" s="86"/>
      <c r="E50" s="87"/>
      <c r="F50" s="88" t="s">
        <v>80</v>
      </c>
      <c r="G50" s="88" t="s">
        <v>81</v>
      </c>
      <c r="H50" s="89">
        <v>1800</v>
      </c>
      <c r="I50" s="89">
        <f>IF(ROUND(H50*1.1,0)=0,"",ROUND(H50*1.1,0))</f>
        <v>1980</v>
      </c>
      <c r="J50" s="88"/>
      <c r="K50" s="90">
        <f>IF(ROUND(H50*0.9,0)=0,"",ROUND(H50*0.9,0))</f>
        <v>1620</v>
      </c>
      <c r="L50" s="89">
        <f>IFERROR(ROUND(K50*1.1,0),"")</f>
        <v>1782</v>
      </c>
      <c r="M50" s="91"/>
    </row>
    <row r="51" spans="1:13" ht="19.899999999999999" customHeight="1">
      <c r="A51" s="94" t="s">
        <v>82</v>
      </c>
      <c r="B51" s="95" t="s">
        <v>83</v>
      </c>
      <c r="C51" s="85">
        <v>17050</v>
      </c>
      <c r="D51" s="86"/>
      <c r="E51" s="87"/>
      <c r="F51" s="88" t="s">
        <v>84</v>
      </c>
      <c r="G51" s="88" t="s">
        <v>81</v>
      </c>
      <c r="H51" s="89">
        <v>1800</v>
      </c>
      <c r="I51" s="89">
        <f>IF(ROUND(H51*1.1,0)=0,"",ROUND(H51*1.1,0))</f>
        <v>1980</v>
      </c>
      <c r="J51" s="88"/>
      <c r="K51" s="90">
        <f>IF(ROUND(H51*0.9,0)=0,"",ROUND(H51*0.9,0))</f>
        <v>1620</v>
      </c>
      <c r="L51" s="89">
        <f>IFERROR(ROUND(K51*1.1,0),"")</f>
        <v>1782</v>
      </c>
      <c r="M51" s="91"/>
    </row>
    <row r="52" spans="1:13" ht="19.899999999999999" customHeight="1" thickBot="1">
      <c r="A52" s="96"/>
      <c r="B52" s="97"/>
      <c r="C52" s="98"/>
      <c r="D52" s="99"/>
      <c r="E52" s="100"/>
      <c r="F52" s="101"/>
      <c r="G52" s="101"/>
      <c r="H52" s="102"/>
      <c r="I52" s="102"/>
      <c r="J52" s="101"/>
      <c r="K52" s="103"/>
      <c r="L52" s="102"/>
      <c r="M52" s="104"/>
    </row>
    <row r="53" spans="1:13" ht="19.899999999999999" customHeight="1" thickTop="1">
      <c r="A53" s="105"/>
      <c r="B53" s="105"/>
    </row>
    <row r="54" spans="1:13" ht="19.899999999999999" customHeight="1">
      <c r="A54" s="105"/>
      <c r="B54" s="105"/>
    </row>
    <row r="55" spans="1:13" s="118" customFormat="1" ht="20.100000000000001" customHeight="1">
      <c r="A55" s="111" t="s">
        <v>85</v>
      </c>
      <c r="B55" s="112"/>
      <c r="C55" s="112"/>
      <c r="D55" s="113"/>
      <c r="E55" s="114"/>
      <c r="F55" s="115"/>
      <c r="G55" s="115"/>
      <c r="H55" s="116"/>
      <c r="I55" s="116"/>
      <c r="J55" s="117"/>
      <c r="K55" s="116"/>
      <c r="L55" s="116"/>
      <c r="M55" s="115"/>
    </row>
    <row r="56" spans="1:13" s="65" customFormat="1" ht="20.100000000000001" customHeight="1" thickBot="1">
      <c r="A56" s="119"/>
      <c r="B56" s="119"/>
      <c r="C56" s="120"/>
      <c r="D56" s="120"/>
      <c r="E56" s="52"/>
      <c r="F56" s="60"/>
      <c r="G56" s="60"/>
      <c r="H56" s="121"/>
      <c r="I56" s="121"/>
      <c r="J56" s="122"/>
      <c r="K56" s="121"/>
      <c r="L56" s="62"/>
      <c r="M56" s="60"/>
    </row>
    <row r="57" spans="1:13" s="5" customFormat="1" ht="20.100000000000001" customHeight="1" thickTop="1" thickBot="1">
      <c r="A57" s="66" t="s">
        <v>61</v>
      </c>
      <c r="B57" s="67" t="s">
        <v>62</v>
      </c>
      <c r="C57" s="68" t="s">
        <v>17</v>
      </c>
      <c r="D57" s="68"/>
      <c r="E57" s="69"/>
      <c r="F57" s="67" t="s">
        <v>63</v>
      </c>
      <c r="G57" s="67" t="s">
        <v>64</v>
      </c>
      <c r="H57" s="70" t="s">
        <v>20</v>
      </c>
      <c r="I57" s="70" t="s">
        <v>21</v>
      </c>
      <c r="J57" s="71"/>
      <c r="K57" s="70"/>
      <c r="L57" s="70" t="s">
        <v>22</v>
      </c>
      <c r="M57" s="72" t="s">
        <v>65</v>
      </c>
    </row>
    <row r="58" spans="1:13" ht="19.899999999999999" customHeight="1">
      <c r="A58" s="83" t="s">
        <v>86</v>
      </c>
      <c r="B58" s="84" t="s">
        <v>87</v>
      </c>
      <c r="C58" s="75">
        <v>17110</v>
      </c>
      <c r="D58" s="76"/>
      <c r="E58" s="77"/>
      <c r="F58" s="78" t="s">
        <v>88</v>
      </c>
      <c r="G58" s="78" t="s">
        <v>89</v>
      </c>
      <c r="H58" s="79">
        <v>2200</v>
      </c>
      <c r="I58" s="79">
        <f>IF(ROUND(H58*1.1,0)=0,"",ROUND(H58*1.1,0))</f>
        <v>2420</v>
      </c>
      <c r="J58" s="78"/>
      <c r="K58" s="80">
        <f>IF(ROUND(H58*0.9,0)=0,"",ROUND(H58*0.9,0))</f>
        <v>1980</v>
      </c>
      <c r="L58" s="79">
        <f>IFERROR(ROUND(K58*1.1,0),"")</f>
        <v>2178</v>
      </c>
      <c r="M58" s="81"/>
    </row>
    <row r="59" spans="1:13" ht="19.899999999999999" customHeight="1">
      <c r="A59" s="83"/>
      <c r="B59" s="84"/>
      <c r="C59" s="75"/>
      <c r="D59" s="123"/>
      <c r="E59" s="77"/>
      <c r="F59" s="78"/>
      <c r="G59" s="78"/>
      <c r="H59" s="79"/>
      <c r="I59" s="79"/>
      <c r="J59" s="78"/>
      <c r="K59" s="80"/>
      <c r="L59" s="79"/>
      <c r="M59" s="81"/>
    </row>
    <row r="60" spans="1:13" ht="19.899999999999999" customHeight="1">
      <c r="A60" s="94" t="s">
        <v>90</v>
      </c>
      <c r="B60" s="95" t="s">
        <v>91</v>
      </c>
      <c r="C60" s="85">
        <v>17210</v>
      </c>
      <c r="D60" s="86"/>
      <c r="E60" s="87"/>
      <c r="F60" s="88" t="s">
        <v>92</v>
      </c>
      <c r="G60" s="88" t="s">
        <v>93</v>
      </c>
      <c r="H60" s="89">
        <v>2400</v>
      </c>
      <c r="I60" s="89">
        <f>IF(ROUND(H60*1.1,0)=0,"",ROUND(H60*1.1,0))</f>
        <v>2640</v>
      </c>
      <c r="J60" s="88"/>
      <c r="K60" s="90">
        <f>IF(ROUND(H60*0.9,0)=0,"",ROUND(H60*0.9,0))</f>
        <v>2160</v>
      </c>
      <c r="L60" s="89">
        <f>IFERROR(ROUND(K60*1.1,0),"")</f>
        <v>2376</v>
      </c>
      <c r="M60" s="91"/>
    </row>
    <row r="61" spans="1:13" ht="19.899999999999999" customHeight="1">
      <c r="A61" s="94" t="s">
        <v>94</v>
      </c>
      <c r="B61" s="95" t="s">
        <v>95</v>
      </c>
      <c r="C61" s="85">
        <v>17220</v>
      </c>
      <c r="D61" s="86"/>
      <c r="E61" s="87"/>
      <c r="F61" s="88" t="s">
        <v>96</v>
      </c>
      <c r="G61" s="88" t="s">
        <v>81</v>
      </c>
      <c r="H61" s="89">
        <v>2500</v>
      </c>
      <c r="I61" s="89">
        <f>IF(ROUND(H61*1.1,0)=0,"",ROUND(H61*1.1,0))</f>
        <v>2750</v>
      </c>
      <c r="J61" s="88"/>
      <c r="K61" s="90">
        <f>IF(ROUND(H61*0.9,0)=0,"",ROUND(H61*0.9,0))</f>
        <v>2250</v>
      </c>
      <c r="L61" s="89">
        <f>IFERROR(ROUND(K61*1.1,0),"")</f>
        <v>2475</v>
      </c>
      <c r="M61" s="91"/>
    </row>
    <row r="62" spans="1:13" ht="19.899999999999999" customHeight="1">
      <c r="A62" s="94"/>
      <c r="B62" s="95"/>
      <c r="C62" s="85"/>
      <c r="D62" s="86"/>
      <c r="E62" s="87"/>
      <c r="F62" s="88"/>
      <c r="G62" s="88"/>
      <c r="H62" s="89"/>
      <c r="I62" s="89"/>
      <c r="J62" s="88"/>
      <c r="K62" s="90"/>
      <c r="L62" s="89"/>
      <c r="M62" s="91"/>
    </row>
    <row r="63" spans="1:13" ht="19.899999999999999" customHeight="1">
      <c r="A63" s="94" t="s">
        <v>97</v>
      </c>
      <c r="B63" s="95" t="s">
        <v>98</v>
      </c>
      <c r="C63" s="85">
        <v>17310</v>
      </c>
      <c r="D63" s="86"/>
      <c r="E63" s="87"/>
      <c r="F63" s="88" t="s">
        <v>99</v>
      </c>
      <c r="G63" s="88" t="s">
        <v>81</v>
      </c>
      <c r="H63" s="89">
        <v>2300</v>
      </c>
      <c r="I63" s="89">
        <f>IF(ROUND(H63*1.1,0)=0,"",ROUND(H63*1.1,0))</f>
        <v>2530</v>
      </c>
      <c r="J63" s="88"/>
      <c r="K63" s="90">
        <f>IF(ROUND(H63*0.9,0)=0,"",ROUND(H63*0.9,0))</f>
        <v>2070</v>
      </c>
      <c r="L63" s="89">
        <f>IFERROR(ROUND(K63*1.1,0),"")</f>
        <v>2277</v>
      </c>
      <c r="M63" s="91"/>
    </row>
    <row r="64" spans="1:13" ht="19.899999999999999" customHeight="1">
      <c r="A64" s="94" t="s">
        <v>100</v>
      </c>
      <c r="B64" s="95" t="s">
        <v>101</v>
      </c>
      <c r="C64" s="85">
        <v>17320</v>
      </c>
      <c r="D64" s="86"/>
      <c r="E64" s="87"/>
      <c r="F64" s="88" t="s">
        <v>102</v>
      </c>
      <c r="G64" s="88" t="s">
        <v>103</v>
      </c>
      <c r="H64" s="89">
        <v>2300</v>
      </c>
      <c r="I64" s="89">
        <f>IF(ROUND(H64*1.1,0)=0,"",ROUND(H64*1.1,0))</f>
        <v>2530</v>
      </c>
      <c r="J64" s="88"/>
      <c r="K64" s="90">
        <f>IF(ROUND(H64*0.9,0)=0,"",ROUND(H64*0.9,0))</f>
        <v>2070</v>
      </c>
      <c r="L64" s="89">
        <f>IFERROR(ROUND(K64*1.1,0),"")</f>
        <v>2277</v>
      </c>
      <c r="M64" s="91"/>
    </row>
    <row r="65" spans="1:13" ht="19.899999999999999" customHeight="1" thickBot="1">
      <c r="A65" s="96"/>
      <c r="B65" s="97"/>
      <c r="C65" s="98"/>
      <c r="D65" s="99"/>
      <c r="E65" s="100"/>
      <c r="F65" s="101"/>
      <c r="G65" s="101"/>
      <c r="H65" s="102"/>
      <c r="I65" s="102"/>
      <c r="J65" s="101"/>
      <c r="K65" s="103"/>
      <c r="L65" s="102"/>
      <c r="M65" s="104"/>
    </row>
    <row r="66" spans="1:13" ht="19.899999999999999" customHeight="1" thickTop="1">
      <c r="A66" s="105"/>
      <c r="B66" s="105"/>
    </row>
  </sheetData>
  <mergeCells count="9">
    <mergeCell ref="C44:D44"/>
    <mergeCell ref="A55:D55"/>
    <mergeCell ref="C57:D57"/>
    <mergeCell ref="A2:M2"/>
    <mergeCell ref="A4:L4"/>
    <mergeCell ref="A5:L5"/>
    <mergeCell ref="A24:D24"/>
    <mergeCell ref="C26:D26"/>
    <mergeCell ref="A42:D42"/>
  </mergeCells>
  <phoneticPr fontId="4"/>
  <pageMargins left="0.59055118110236227" right="0.39370078740157483" top="0.39370078740157483" bottom="0.59055118110236227" header="0" footer="0"/>
  <pageSetup paperSize="9" orientation="landscape" r:id="rId1"/>
  <rowBreaks count="2" manualBreakCount="2">
    <brk id="31" max="12" man="1"/>
    <brk id="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25政経（社会安全）</vt:lpstr>
      <vt:lpstr>'25政経（社会安全）'!Print_Area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2025-04-16T10:38:46Z</dcterms:created>
  <dcterms:modified xsi:type="dcterms:W3CDTF">2025-04-16T10:38:53Z</dcterms:modified>
</cp:coreProperties>
</file>