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A6B2E70A-F58B-4404-8538-3F36D09DBB0B}" xr6:coauthVersionLast="47" xr6:coauthVersionMax="47" xr10:uidLastSave="{00000000-0000-0000-0000-000000000000}"/>
  <bookViews>
    <workbookView xWindow="-120" yWindow="-120" windowWidth="29040" windowHeight="15720" xr2:uid="{CB6A4AB5-6DE5-473C-9FEB-3C1312123F69}"/>
  </bookViews>
  <sheets>
    <sheet name="外国語" sheetId="1" r:id="rId1"/>
  </sheets>
  <definedNames>
    <definedName name="_xlnm._FilterDatabase" localSheetId="0" hidden="1">外国語!$A$1:$M$485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3" i="1" l="1"/>
  <c r="L483" i="1" s="1"/>
  <c r="I483" i="1"/>
  <c r="K482" i="1"/>
  <c r="L482" i="1" s="1"/>
  <c r="I482" i="1"/>
  <c r="K475" i="1"/>
  <c r="L475" i="1" s="1"/>
  <c r="I475" i="1"/>
  <c r="K468" i="1"/>
  <c r="L468" i="1" s="1"/>
  <c r="I468" i="1"/>
  <c r="K467" i="1"/>
  <c r="L467" i="1" s="1"/>
  <c r="I467" i="1"/>
  <c r="K460" i="1"/>
  <c r="L460" i="1" s="1"/>
  <c r="I460" i="1"/>
  <c r="K459" i="1"/>
  <c r="L459" i="1" s="1"/>
  <c r="I459" i="1"/>
  <c r="L458" i="1"/>
  <c r="K458" i="1"/>
  <c r="I458" i="1"/>
  <c r="K451" i="1"/>
  <c r="L451" i="1" s="1"/>
  <c r="I451" i="1"/>
  <c r="K450" i="1"/>
  <c r="L450" i="1" s="1"/>
  <c r="I450" i="1"/>
  <c r="K449" i="1"/>
  <c r="L449" i="1" s="1"/>
  <c r="I449" i="1"/>
  <c r="K448" i="1"/>
  <c r="L448" i="1" s="1"/>
  <c r="I448" i="1"/>
  <c r="K447" i="1"/>
  <c r="L447" i="1" s="1"/>
  <c r="I447" i="1"/>
  <c r="L438" i="1"/>
  <c r="K438" i="1"/>
  <c r="I438" i="1"/>
  <c r="K431" i="1"/>
  <c r="L431" i="1" s="1"/>
  <c r="I431" i="1"/>
  <c r="K430" i="1"/>
  <c r="L430" i="1" s="1"/>
  <c r="I430" i="1"/>
  <c r="K423" i="1"/>
  <c r="L423" i="1" s="1"/>
  <c r="I423" i="1"/>
  <c r="K422" i="1"/>
  <c r="L422" i="1" s="1"/>
  <c r="I422" i="1"/>
  <c r="K421" i="1"/>
  <c r="L421" i="1" s="1"/>
  <c r="I421" i="1"/>
  <c r="K420" i="1"/>
  <c r="L420" i="1" s="1"/>
  <c r="I420" i="1"/>
  <c r="K413" i="1"/>
  <c r="L413" i="1" s="1"/>
  <c r="I413" i="1"/>
  <c r="K412" i="1"/>
  <c r="L412" i="1" s="1"/>
  <c r="I412" i="1"/>
  <c r="K411" i="1"/>
  <c r="L411" i="1" s="1"/>
  <c r="I411" i="1"/>
  <c r="K410" i="1"/>
  <c r="L410" i="1" s="1"/>
  <c r="I410" i="1"/>
  <c r="K409" i="1"/>
  <c r="L409" i="1" s="1"/>
  <c r="I409" i="1"/>
  <c r="K408" i="1"/>
  <c r="L408" i="1" s="1"/>
  <c r="I408" i="1"/>
  <c r="K407" i="1"/>
  <c r="L407" i="1" s="1"/>
  <c r="I407" i="1"/>
  <c r="L406" i="1"/>
  <c r="K406" i="1"/>
  <c r="I406" i="1"/>
  <c r="K405" i="1"/>
  <c r="L405" i="1" s="1"/>
  <c r="I405" i="1"/>
  <c r="K404" i="1"/>
  <c r="L404" i="1" s="1"/>
  <c r="I404" i="1"/>
  <c r="K403" i="1"/>
  <c r="L403" i="1" s="1"/>
  <c r="I403" i="1"/>
  <c r="K402" i="1"/>
  <c r="L402" i="1" s="1"/>
  <c r="I402" i="1"/>
  <c r="K401" i="1"/>
  <c r="L401" i="1" s="1"/>
  <c r="I401" i="1"/>
  <c r="L394" i="1"/>
  <c r="K394" i="1"/>
  <c r="I394" i="1"/>
  <c r="K393" i="1"/>
  <c r="L393" i="1" s="1"/>
  <c r="I393" i="1"/>
  <c r="K392" i="1"/>
  <c r="L392" i="1" s="1"/>
  <c r="I392" i="1"/>
  <c r="K391" i="1"/>
  <c r="L391" i="1" s="1"/>
  <c r="I391" i="1"/>
  <c r="K390" i="1"/>
  <c r="L390" i="1" s="1"/>
  <c r="I390" i="1"/>
  <c r="K389" i="1"/>
  <c r="L389" i="1" s="1"/>
  <c r="I389" i="1"/>
  <c r="K388" i="1"/>
  <c r="L388" i="1" s="1"/>
  <c r="I388" i="1"/>
  <c r="K387" i="1"/>
  <c r="L387" i="1" s="1"/>
  <c r="I387" i="1"/>
  <c r="K386" i="1"/>
  <c r="L386" i="1" s="1"/>
  <c r="I386" i="1"/>
  <c r="K385" i="1"/>
  <c r="L385" i="1" s="1"/>
  <c r="I385" i="1"/>
  <c r="K384" i="1"/>
  <c r="L384" i="1" s="1"/>
  <c r="I384" i="1"/>
  <c r="K383" i="1"/>
  <c r="L383" i="1" s="1"/>
  <c r="I383" i="1"/>
  <c r="K382" i="1"/>
  <c r="L382" i="1" s="1"/>
  <c r="I382" i="1"/>
  <c r="K381" i="1"/>
  <c r="L381" i="1" s="1"/>
  <c r="I381" i="1"/>
  <c r="L380" i="1"/>
  <c r="K380" i="1"/>
  <c r="I380" i="1"/>
  <c r="K379" i="1"/>
  <c r="L379" i="1" s="1"/>
  <c r="I379" i="1"/>
  <c r="K378" i="1"/>
  <c r="L378" i="1" s="1"/>
  <c r="I378" i="1"/>
  <c r="K377" i="1"/>
  <c r="L377" i="1" s="1"/>
  <c r="I377" i="1"/>
  <c r="K376" i="1"/>
  <c r="L376" i="1" s="1"/>
  <c r="I376" i="1"/>
  <c r="K375" i="1"/>
  <c r="L375" i="1" s="1"/>
  <c r="I375" i="1"/>
  <c r="L374" i="1"/>
  <c r="K374" i="1"/>
  <c r="I374" i="1"/>
  <c r="K367" i="1"/>
  <c r="L367" i="1" s="1"/>
  <c r="I367" i="1"/>
  <c r="K366" i="1"/>
  <c r="L366" i="1" s="1"/>
  <c r="I366" i="1"/>
  <c r="K365" i="1"/>
  <c r="L365" i="1" s="1"/>
  <c r="I365" i="1"/>
  <c r="K364" i="1"/>
  <c r="L364" i="1" s="1"/>
  <c r="I364" i="1"/>
  <c r="K363" i="1"/>
  <c r="L363" i="1" s="1"/>
  <c r="I363" i="1"/>
  <c r="K362" i="1"/>
  <c r="L362" i="1" s="1"/>
  <c r="I362" i="1"/>
  <c r="K353" i="1"/>
  <c r="L353" i="1" s="1"/>
  <c r="I353" i="1"/>
  <c r="K352" i="1"/>
  <c r="L352" i="1" s="1"/>
  <c r="I352" i="1"/>
  <c r="K345" i="1"/>
  <c r="L345" i="1" s="1"/>
  <c r="I345" i="1"/>
  <c r="K344" i="1"/>
  <c r="L344" i="1" s="1"/>
  <c r="I344" i="1"/>
  <c r="K343" i="1"/>
  <c r="L343" i="1" s="1"/>
  <c r="I343" i="1"/>
  <c r="K342" i="1"/>
  <c r="L342" i="1" s="1"/>
  <c r="I342" i="1"/>
  <c r="K341" i="1"/>
  <c r="L341" i="1" s="1"/>
  <c r="I341" i="1"/>
  <c r="L340" i="1"/>
  <c r="K340" i="1"/>
  <c r="I340" i="1"/>
  <c r="K339" i="1"/>
  <c r="L339" i="1" s="1"/>
  <c r="I339" i="1"/>
  <c r="K338" i="1"/>
  <c r="L338" i="1" s="1"/>
  <c r="I338" i="1"/>
  <c r="K337" i="1"/>
  <c r="L337" i="1" s="1"/>
  <c r="I337" i="1"/>
  <c r="K336" i="1"/>
  <c r="L336" i="1" s="1"/>
  <c r="I336" i="1"/>
  <c r="K335" i="1"/>
  <c r="L335" i="1" s="1"/>
  <c r="I335" i="1"/>
  <c r="L334" i="1"/>
  <c r="K334" i="1"/>
  <c r="I334" i="1"/>
  <c r="K333" i="1"/>
  <c r="L333" i="1" s="1"/>
  <c r="I333" i="1"/>
  <c r="K332" i="1"/>
  <c r="L332" i="1" s="1"/>
  <c r="I332" i="1"/>
  <c r="K331" i="1"/>
  <c r="L331" i="1" s="1"/>
  <c r="I331" i="1"/>
  <c r="K330" i="1"/>
  <c r="L330" i="1" s="1"/>
  <c r="I330" i="1"/>
  <c r="K329" i="1"/>
  <c r="L329" i="1" s="1"/>
  <c r="I329" i="1"/>
  <c r="K322" i="1"/>
  <c r="L322" i="1" s="1"/>
  <c r="I322" i="1"/>
  <c r="K321" i="1"/>
  <c r="L321" i="1" s="1"/>
  <c r="I321" i="1"/>
  <c r="K320" i="1"/>
  <c r="L320" i="1" s="1"/>
  <c r="I320" i="1"/>
  <c r="K319" i="1"/>
  <c r="L319" i="1" s="1"/>
  <c r="I319" i="1"/>
  <c r="K318" i="1"/>
  <c r="L318" i="1" s="1"/>
  <c r="I318" i="1"/>
  <c r="K317" i="1"/>
  <c r="L317" i="1" s="1"/>
  <c r="I317" i="1"/>
  <c r="K316" i="1"/>
  <c r="L316" i="1" s="1"/>
  <c r="I316" i="1"/>
  <c r="K315" i="1"/>
  <c r="L315" i="1" s="1"/>
  <c r="I315" i="1"/>
  <c r="L314" i="1"/>
  <c r="K314" i="1"/>
  <c r="I314" i="1"/>
  <c r="K313" i="1"/>
  <c r="L313" i="1" s="1"/>
  <c r="I313" i="1"/>
  <c r="K312" i="1"/>
  <c r="L312" i="1" s="1"/>
  <c r="I312" i="1"/>
  <c r="K311" i="1"/>
  <c r="L311" i="1" s="1"/>
  <c r="I311" i="1"/>
  <c r="K310" i="1"/>
  <c r="L310" i="1" s="1"/>
  <c r="I310" i="1"/>
  <c r="K309" i="1"/>
  <c r="L309" i="1" s="1"/>
  <c r="I309" i="1"/>
  <c r="L308" i="1"/>
  <c r="K308" i="1"/>
  <c r="I308" i="1"/>
  <c r="K307" i="1"/>
  <c r="L307" i="1" s="1"/>
  <c r="I307" i="1"/>
  <c r="K306" i="1"/>
  <c r="L306" i="1" s="1"/>
  <c r="I306" i="1"/>
  <c r="K305" i="1"/>
  <c r="L305" i="1" s="1"/>
  <c r="I305" i="1"/>
  <c r="K304" i="1"/>
  <c r="L304" i="1" s="1"/>
  <c r="I304" i="1"/>
  <c r="K303" i="1"/>
  <c r="L303" i="1" s="1"/>
  <c r="I303" i="1"/>
  <c r="K302" i="1"/>
  <c r="L302" i="1" s="1"/>
  <c r="I302" i="1"/>
  <c r="K301" i="1"/>
  <c r="L301" i="1" s="1"/>
  <c r="I301" i="1"/>
  <c r="K300" i="1"/>
  <c r="L300" i="1" s="1"/>
  <c r="I300" i="1"/>
  <c r="K299" i="1"/>
  <c r="L299" i="1" s="1"/>
  <c r="I299" i="1"/>
  <c r="K298" i="1"/>
  <c r="L298" i="1" s="1"/>
  <c r="I298" i="1"/>
  <c r="K297" i="1"/>
  <c r="L297" i="1" s="1"/>
  <c r="I297" i="1"/>
  <c r="K290" i="1"/>
  <c r="L290" i="1" s="1"/>
  <c r="I290" i="1"/>
  <c r="K289" i="1"/>
  <c r="L289" i="1" s="1"/>
  <c r="I289" i="1"/>
  <c r="L288" i="1"/>
  <c r="K288" i="1"/>
  <c r="I288" i="1"/>
  <c r="K287" i="1"/>
  <c r="L287" i="1" s="1"/>
  <c r="I287" i="1"/>
  <c r="K277" i="1"/>
  <c r="L277" i="1" s="1"/>
  <c r="I277" i="1"/>
  <c r="K270" i="1"/>
  <c r="L270" i="1" s="1"/>
  <c r="I270" i="1"/>
  <c r="K269" i="1"/>
  <c r="L269" i="1" s="1"/>
  <c r="I269" i="1"/>
  <c r="K268" i="1"/>
  <c r="L268" i="1" s="1"/>
  <c r="I268" i="1"/>
  <c r="L267" i="1"/>
  <c r="K267" i="1"/>
  <c r="I267" i="1"/>
  <c r="K266" i="1"/>
  <c r="L266" i="1" s="1"/>
  <c r="I266" i="1"/>
  <c r="K259" i="1"/>
  <c r="L259" i="1" s="1"/>
  <c r="I259" i="1"/>
  <c r="K258" i="1"/>
  <c r="L258" i="1" s="1"/>
  <c r="I258" i="1"/>
  <c r="K257" i="1"/>
  <c r="L257" i="1" s="1"/>
  <c r="I257" i="1"/>
  <c r="K256" i="1"/>
  <c r="L256" i="1" s="1"/>
  <c r="I256" i="1"/>
  <c r="K255" i="1"/>
  <c r="L255" i="1" s="1"/>
  <c r="I255" i="1"/>
  <c r="K254" i="1"/>
  <c r="L254" i="1" s="1"/>
  <c r="I254" i="1"/>
  <c r="K253" i="1"/>
  <c r="L253" i="1" s="1"/>
  <c r="I253" i="1"/>
  <c r="K252" i="1"/>
  <c r="L252" i="1" s="1"/>
  <c r="I252" i="1"/>
  <c r="K251" i="1"/>
  <c r="L251" i="1" s="1"/>
  <c r="I251" i="1"/>
  <c r="K250" i="1"/>
  <c r="L250" i="1" s="1"/>
  <c r="I250" i="1"/>
  <c r="K249" i="1"/>
  <c r="L249" i="1" s="1"/>
  <c r="I249" i="1"/>
  <c r="K248" i="1"/>
  <c r="L248" i="1" s="1"/>
  <c r="I248" i="1"/>
  <c r="L247" i="1"/>
  <c r="K247" i="1"/>
  <c r="I247" i="1"/>
  <c r="K246" i="1"/>
  <c r="L246" i="1" s="1"/>
  <c r="I246" i="1"/>
  <c r="K245" i="1"/>
  <c r="L245" i="1" s="1"/>
  <c r="I245" i="1"/>
  <c r="K244" i="1"/>
  <c r="L244" i="1" s="1"/>
  <c r="I244" i="1"/>
  <c r="K243" i="1"/>
  <c r="L243" i="1" s="1"/>
  <c r="I243" i="1"/>
  <c r="K242" i="1"/>
  <c r="L242" i="1" s="1"/>
  <c r="I242" i="1"/>
  <c r="L241" i="1"/>
  <c r="K241" i="1"/>
  <c r="I241" i="1"/>
  <c r="K240" i="1"/>
  <c r="L240" i="1" s="1"/>
  <c r="I240" i="1"/>
  <c r="K239" i="1"/>
  <c r="L239" i="1" s="1"/>
  <c r="I239" i="1"/>
  <c r="K238" i="1"/>
  <c r="L238" i="1" s="1"/>
  <c r="I238" i="1"/>
  <c r="K237" i="1"/>
  <c r="L237" i="1" s="1"/>
  <c r="I237" i="1"/>
  <c r="K236" i="1"/>
  <c r="L236" i="1" s="1"/>
  <c r="I236" i="1"/>
  <c r="K235" i="1"/>
  <c r="L235" i="1" s="1"/>
  <c r="I235" i="1"/>
  <c r="K234" i="1"/>
  <c r="L234" i="1" s="1"/>
  <c r="I234" i="1"/>
  <c r="K233" i="1"/>
  <c r="L233" i="1" s="1"/>
  <c r="I233" i="1"/>
  <c r="K232" i="1"/>
  <c r="L232" i="1" s="1"/>
  <c r="I232" i="1"/>
  <c r="K231" i="1"/>
  <c r="L231" i="1" s="1"/>
  <c r="I231" i="1"/>
  <c r="K224" i="1"/>
  <c r="L224" i="1" s="1"/>
  <c r="I224" i="1"/>
  <c r="K223" i="1"/>
  <c r="L223" i="1" s="1"/>
  <c r="I223" i="1"/>
  <c r="K222" i="1"/>
  <c r="L222" i="1" s="1"/>
  <c r="I222" i="1"/>
  <c r="L221" i="1"/>
  <c r="K221" i="1"/>
  <c r="I221" i="1"/>
  <c r="K220" i="1"/>
  <c r="L220" i="1" s="1"/>
  <c r="I220" i="1"/>
  <c r="K219" i="1"/>
  <c r="L219" i="1" s="1"/>
  <c r="I219" i="1"/>
  <c r="K218" i="1"/>
  <c r="L218" i="1" s="1"/>
  <c r="I218" i="1"/>
  <c r="K217" i="1"/>
  <c r="L217" i="1" s="1"/>
  <c r="I217" i="1"/>
  <c r="K216" i="1"/>
  <c r="L216" i="1" s="1"/>
  <c r="I216" i="1"/>
  <c r="L215" i="1"/>
  <c r="K215" i="1"/>
  <c r="I215" i="1"/>
  <c r="K214" i="1"/>
  <c r="L214" i="1" s="1"/>
  <c r="I214" i="1"/>
  <c r="K213" i="1"/>
  <c r="L213" i="1" s="1"/>
  <c r="I213" i="1"/>
  <c r="K212" i="1"/>
  <c r="L212" i="1" s="1"/>
  <c r="I212" i="1"/>
  <c r="K211" i="1"/>
  <c r="L211" i="1" s="1"/>
  <c r="I211" i="1"/>
  <c r="K210" i="1"/>
  <c r="L210" i="1" s="1"/>
  <c r="I210" i="1"/>
  <c r="K209" i="1"/>
  <c r="L209" i="1" s="1"/>
  <c r="I209" i="1"/>
  <c r="K208" i="1"/>
  <c r="L208" i="1" s="1"/>
  <c r="I208" i="1"/>
  <c r="K207" i="1"/>
  <c r="L207" i="1" s="1"/>
  <c r="I207" i="1"/>
  <c r="K206" i="1"/>
  <c r="L206" i="1" s="1"/>
  <c r="I206" i="1"/>
  <c r="K205" i="1"/>
  <c r="L205" i="1" s="1"/>
  <c r="I205" i="1"/>
  <c r="K204" i="1"/>
  <c r="L204" i="1" s="1"/>
  <c r="I204" i="1"/>
  <c r="K203" i="1"/>
  <c r="L203" i="1" s="1"/>
  <c r="I203" i="1"/>
  <c r="K202" i="1"/>
  <c r="L202" i="1" s="1"/>
  <c r="I202" i="1"/>
  <c r="L201" i="1"/>
  <c r="K201" i="1"/>
  <c r="I201" i="1"/>
  <c r="K200" i="1"/>
  <c r="L200" i="1" s="1"/>
  <c r="I200" i="1"/>
  <c r="K199" i="1"/>
  <c r="L199" i="1" s="1"/>
  <c r="I199" i="1"/>
  <c r="K198" i="1"/>
  <c r="L198" i="1" s="1"/>
  <c r="I198" i="1"/>
  <c r="K197" i="1"/>
  <c r="L197" i="1" s="1"/>
  <c r="I197" i="1"/>
  <c r="K196" i="1"/>
  <c r="L196" i="1" s="1"/>
  <c r="I196" i="1"/>
  <c r="L195" i="1"/>
  <c r="K195" i="1"/>
  <c r="I195" i="1"/>
  <c r="K194" i="1"/>
  <c r="L194" i="1" s="1"/>
  <c r="I194" i="1"/>
  <c r="K193" i="1"/>
  <c r="L193" i="1" s="1"/>
  <c r="I193" i="1"/>
  <c r="K192" i="1"/>
  <c r="L192" i="1" s="1"/>
  <c r="I192" i="1"/>
  <c r="K191" i="1"/>
  <c r="L191" i="1" s="1"/>
  <c r="I191" i="1"/>
  <c r="K190" i="1"/>
  <c r="L190" i="1" s="1"/>
  <c r="I190" i="1"/>
  <c r="K189" i="1"/>
  <c r="L189" i="1" s="1"/>
  <c r="I189" i="1"/>
  <c r="K188" i="1"/>
  <c r="L188" i="1" s="1"/>
  <c r="I188" i="1"/>
  <c r="K187" i="1"/>
  <c r="L187" i="1" s="1"/>
  <c r="I187" i="1"/>
  <c r="K186" i="1"/>
  <c r="L186" i="1" s="1"/>
  <c r="I186" i="1"/>
  <c r="K185" i="1"/>
  <c r="L185" i="1" s="1"/>
  <c r="I185" i="1"/>
  <c r="K184" i="1"/>
  <c r="L184" i="1" s="1"/>
  <c r="I184" i="1"/>
  <c r="K183" i="1"/>
  <c r="L183" i="1" s="1"/>
  <c r="I183" i="1"/>
  <c r="K182" i="1"/>
  <c r="L182" i="1" s="1"/>
  <c r="I182" i="1"/>
  <c r="L181" i="1"/>
  <c r="K181" i="1"/>
  <c r="I181" i="1"/>
  <c r="K180" i="1"/>
  <c r="L180" i="1" s="1"/>
  <c r="I180" i="1"/>
  <c r="K179" i="1"/>
  <c r="L179" i="1" s="1"/>
  <c r="I179" i="1"/>
  <c r="K178" i="1"/>
  <c r="L178" i="1" s="1"/>
  <c r="I178" i="1"/>
  <c r="K177" i="1"/>
  <c r="L177" i="1" s="1"/>
  <c r="I177" i="1"/>
  <c r="K176" i="1"/>
  <c r="L176" i="1" s="1"/>
  <c r="I176" i="1"/>
  <c r="L175" i="1"/>
  <c r="K175" i="1"/>
  <c r="I175" i="1"/>
  <c r="K174" i="1"/>
  <c r="L174" i="1" s="1"/>
  <c r="I174" i="1"/>
  <c r="K173" i="1"/>
  <c r="L173" i="1" s="1"/>
  <c r="I173" i="1"/>
  <c r="K166" i="1"/>
  <c r="L166" i="1" s="1"/>
  <c r="I166" i="1"/>
  <c r="K165" i="1"/>
  <c r="L165" i="1" s="1"/>
  <c r="I165" i="1"/>
  <c r="K164" i="1"/>
  <c r="L164" i="1" s="1"/>
  <c r="I164" i="1"/>
  <c r="K163" i="1"/>
  <c r="L163" i="1" s="1"/>
  <c r="I163" i="1"/>
  <c r="K162" i="1"/>
  <c r="L162" i="1" s="1"/>
  <c r="I162" i="1"/>
  <c r="K161" i="1"/>
  <c r="L161" i="1" s="1"/>
  <c r="I161" i="1"/>
  <c r="K160" i="1"/>
  <c r="L160" i="1" s="1"/>
  <c r="I160" i="1"/>
  <c r="K159" i="1"/>
  <c r="L159" i="1" s="1"/>
  <c r="I159" i="1"/>
  <c r="K158" i="1"/>
  <c r="L158" i="1" s="1"/>
  <c r="I158" i="1"/>
  <c r="K157" i="1"/>
  <c r="L157" i="1" s="1"/>
  <c r="I157" i="1"/>
  <c r="K156" i="1"/>
  <c r="L156" i="1" s="1"/>
  <c r="I156" i="1"/>
  <c r="L155" i="1"/>
  <c r="K155" i="1"/>
  <c r="I155" i="1"/>
  <c r="K154" i="1"/>
  <c r="L154" i="1" s="1"/>
  <c r="I154" i="1"/>
  <c r="K153" i="1"/>
  <c r="L153" i="1" s="1"/>
  <c r="I153" i="1"/>
  <c r="K152" i="1"/>
  <c r="L152" i="1" s="1"/>
  <c r="I152" i="1"/>
  <c r="K151" i="1"/>
  <c r="L151" i="1" s="1"/>
  <c r="I151" i="1"/>
  <c r="K150" i="1"/>
  <c r="L150" i="1" s="1"/>
  <c r="I150" i="1"/>
  <c r="L149" i="1"/>
  <c r="K149" i="1"/>
  <c r="I149" i="1"/>
  <c r="K148" i="1"/>
  <c r="L148" i="1" s="1"/>
  <c r="I148" i="1"/>
  <c r="K147" i="1"/>
  <c r="L147" i="1" s="1"/>
  <c r="I147" i="1"/>
  <c r="K146" i="1"/>
  <c r="L146" i="1" s="1"/>
  <c r="I146" i="1"/>
  <c r="K145" i="1"/>
  <c r="L145" i="1" s="1"/>
  <c r="I145" i="1"/>
  <c r="K144" i="1"/>
  <c r="L144" i="1" s="1"/>
  <c r="I144" i="1"/>
  <c r="K143" i="1"/>
  <c r="L143" i="1" s="1"/>
  <c r="I143" i="1"/>
  <c r="K142" i="1"/>
  <c r="L142" i="1" s="1"/>
  <c r="I142" i="1"/>
  <c r="K141" i="1"/>
  <c r="L141" i="1" s="1"/>
  <c r="I141" i="1"/>
  <c r="K139" i="1"/>
  <c r="L139" i="1" s="1"/>
  <c r="I139" i="1"/>
  <c r="K138" i="1"/>
  <c r="L138" i="1" s="1"/>
  <c r="I138" i="1"/>
  <c r="K137" i="1"/>
  <c r="L137" i="1" s="1"/>
  <c r="I137" i="1"/>
  <c r="K135" i="1"/>
  <c r="L135" i="1" s="1"/>
  <c r="I135" i="1"/>
  <c r="K134" i="1"/>
  <c r="L134" i="1" s="1"/>
  <c r="I134" i="1"/>
  <c r="L133" i="1"/>
  <c r="K133" i="1"/>
  <c r="I133" i="1"/>
  <c r="K132" i="1"/>
  <c r="L132" i="1" s="1"/>
  <c r="I132" i="1"/>
  <c r="K131" i="1"/>
  <c r="L131" i="1" s="1"/>
  <c r="I131" i="1"/>
  <c r="K130" i="1"/>
  <c r="L130" i="1" s="1"/>
  <c r="I130" i="1"/>
  <c r="K129" i="1"/>
  <c r="L129" i="1" s="1"/>
  <c r="I129" i="1"/>
  <c r="K128" i="1"/>
  <c r="L128" i="1" s="1"/>
  <c r="I128" i="1"/>
  <c r="L127" i="1"/>
  <c r="K127" i="1"/>
  <c r="I127" i="1"/>
  <c r="K126" i="1"/>
  <c r="L126" i="1" s="1"/>
  <c r="I126" i="1"/>
  <c r="K125" i="1"/>
  <c r="L125" i="1" s="1"/>
  <c r="I125" i="1"/>
  <c r="K124" i="1"/>
  <c r="L124" i="1" s="1"/>
  <c r="I124" i="1"/>
  <c r="K123" i="1"/>
  <c r="L123" i="1" s="1"/>
  <c r="I123" i="1"/>
  <c r="K121" i="1"/>
  <c r="L121" i="1" s="1"/>
  <c r="I121" i="1"/>
  <c r="K119" i="1"/>
  <c r="L119" i="1" s="1"/>
  <c r="I119" i="1"/>
  <c r="K118" i="1"/>
  <c r="L118" i="1" s="1"/>
  <c r="I118" i="1"/>
  <c r="K117" i="1"/>
  <c r="L117" i="1" s="1"/>
  <c r="I117" i="1"/>
  <c r="K116" i="1"/>
  <c r="L116" i="1" s="1"/>
  <c r="I116" i="1"/>
  <c r="K115" i="1"/>
  <c r="L115" i="1" s="1"/>
  <c r="I115" i="1"/>
  <c r="K114" i="1"/>
  <c r="L114" i="1" s="1"/>
  <c r="I114" i="1"/>
  <c r="K113" i="1"/>
  <c r="L113" i="1" s="1"/>
  <c r="I113" i="1"/>
  <c r="K112" i="1"/>
  <c r="L112" i="1" s="1"/>
  <c r="I112" i="1"/>
  <c r="L111" i="1"/>
  <c r="K111" i="1"/>
  <c r="I111" i="1"/>
  <c r="K110" i="1"/>
  <c r="L110" i="1" s="1"/>
  <c r="I110" i="1"/>
  <c r="K101" i="1"/>
  <c r="L101" i="1" s="1"/>
  <c r="I101" i="1"/>
  <c r="K100" i="1"/>
  <c r="L100" i="1" s="1"/>
  <c r="I100" i="1"/>
  <c r="K93" i="1"/>
  <c r="L93" i="1" s="1"/>
  <c r="I93" i="1"/>
  <c r="K92" i="1"/>
  <c r="L92" i="1" s="1"/>
  <c r="I92" i="1"/>
  <c r="L91" i="1"/>
  <c r="K91" i="1"/>
  <c r="I91" i="1"/>
  <c r="K90" i="1"/>
  <c r="L90" i="1" s="1"/>
  <c r="I90" i="1"/>
  <c r="K89" i="1"/>
  <c r="L89" i="1" s="1"/>
  <c r="I89" i="1"/>
  <c r="K88" i="1"/>
  <c r="L88" i="1" s="1"/>
  <c r="I88" i="1"/>
  <c r="K87" i="1"/>
  <c r="L87" i="1" s="1"/>
  <c r="I87" i="1"/>
  <c r="K86" i="1"/>
  <c r="L86" i="1" s="1"/>
  <c r="I86" i="1"/>
  <c r="K85" i="1"/>
  <c r="L85" i="1" s="1"/>
  <c r="I85" i="1"/>
  <c r="K84" i="1"/>
  <c r="L84" i="1" s="1"/>
  <c r="I84" i="1"/>
  <c r="K83" i="1"/>
  <c r="L83" i="1" s="1"/>
  <c r="I83" i="1"/>
  <c r="K82" i="1"/>
  <c r="L82" i="1" s="1"/>
  <c r="I82" i="1"/>
  <c r="K81" i="1"/>
  <c r="L81" i="1" s="1"/>
  <c r="I81" i="1"/>
  <c r="K80" i="1"/>
  <c r="L80" i="1" s="1"/>
  <c r="I80" i="1"/>
  <c r="K78" i="1"/>
  <c r="L78" i="1" s="1"/>
  <c r="I78" i="1"/>
  <c r="K77" i="1"/>
  <c r="L77" i="1" s="1"/>
  <c r="I77" i="1"/>
  <c r="L76" i="1"/>
  <c r="K76" i="1"/>
  <c r="I76" i="1"/>
  <c r="K75" i="1"/>
  <c r="L75" i="1" s="1"/>
  <c r="I75" i="1"/>
  <c r="K74" i="1"/>
  <c r="L74" i="1" s="1"/>
  <c r="I74" i="1"/>
  <c r="K73" i="1"/>
  <c r="L73" i="1" s="1"/>
  <c r="I73" i="1"/>
  <c r="K72" i="1"/>
  <c r="L72" i="1" s="1"/>
  <c r="I72" i="1"/>
  <c r="L71" i="1"/>
  <c r="K71" i="1"/>
  <c r="I71" i="1"/>
  <c r="L70" i="1"/>
  <c r="K70" i="1"/>
  <c r="I70" i="1"/>
  <c r="K69" i="1"/>
  <c r="L69" i="1" s="1"/>
  <c r="I69" i="1"/>
  <c r="K68" i="1"/>
  <c r="L68" i="1" s="1"/>
  <c r="I68" i="1"/>
  <c r="K67" i="1"/>
  <c r="L67" i="1" s="1"/>
  <c r="I67" i="1"/>
  <c r="K66" i="1"/>
  <c r="L66" i="1" s="1"/>
  <c r="I66" i="1"/>
  <c r="K64" i="1"/>
  <c r="L64" i="1" s="1"/>
  <c r="I64" i="1"/>
  <c r="K63" i="1"/>
  <c r="L63" i="1" s="1"/>
  <c r="I63" i="1"/>
  <c r="K62" i="1"/>
  <c r="L62" i="1" s="1"/>
  <c r="I62" i="1"/>
  <c r="K61" i="1"/>
  <c r="L61" i="1" s="1"/>
  <c r="I61" i="1"/>
  <c r="K60" i="1"/>
  <c r="L60" i="1" s="1"/>
  <c r="I60" i="1"/>
  <c r="K59" i="1"/>
  <c r="L59" i="1" s="1"/>
  <c r="I59" i="1"/>
  <c r="K58" i="1"/>
  <c r="L58" i="1" s="1"/>
  <c r="I58" i="1"/>
  <c r="K57" i="1"/>
  <c r="L57" i="1" s="1"/>
  <c r="I57" i="1"/>
  <c r="K56" i="1"/>
  <c r="L56" i="1" s="1"/>
  <c r="I56" i="1"/>
  <c r="L55" i="1"/>
  <c r="K55" i="1"/>
  <c r="I55" i="1"/>
  <c r="K54" i="1"/>
  <c r="L54" i="1" s="1"/>
  <c r="I54" i="1"/>
  <c r="K53" i="1"/>
  <c r="L53" i="1" s="1"/>
  <c r="I53" i="1"/>
  <c r="K52" i="1"/>
  <c r="L52" i="1" s="1"/>
  <c r="I52" i="1"/>
  <c r="K51" i="1"/>
  <c r="L51" i="1" s="1"/>
  <c r="I51" i="1"/>
  <c r="K50" i="1"/>
  <c r="L50" i="1" s="1"/>
  <c r="I50" i="1"/>
  <c r="L49" i="1"/>
  <c r="K49" i="1"/>
  <c r="I49" i="1"/>
  <c r="K48" i="1"/>
  <c r="L48" i="1" s="1"/>
  <c r="I48" i="1"/>
  <c r="K47" i="1"/>
  <c r="L47" i="1" s="1"/>
  <c r="I47" i="1"/>
  <c r="K46" i="1"/>
  <c r="L46" i="1" s="1"/>
  <c r="I46" i="1"/>
  <c r="K45" i="1"/>
  <c r="L45" i="1" s="1"/>
  <c r="I45" i="1"/>
  <c r="K44" i="1"/>
  <c r="L44" i="1" s="1"/>
  <c r="I44" i="1"/>
  <c r="K43" i="1"/>
  <c r="L43" i="1" s="1"/>
  <c r="I43" i="1"/>
  <c r="K41" i="1"/>
  <c r="L41" i="1" s="1"/>
  <c r="I41" i="1"/>
  <c r="K40" i="1"/>
  <c r="L40" i="1" s="1"/>
  <c r="I40" i="1"/>
  <c r="K38" i="1"/>
  <c r="L38" i="1" s="1"/>
  <c r="I38" i="1"/>
  <c r="K37" i="1"/>
  <c r="L37" i="1" s="1"/>
  <c r="I37" i="1"/>
  <c r="K36" i="1"/>
  <c r="L36" i="1" s="1"/>
  <c r="I36" i="1"/>
  <c r="K35" i="1"/>
  <c r="L35" i="1" s="1"/>
  <c r="I35" i="1"/>
  <c r="K34" i="1"/>
  <c r="L34" i="1" s="1"/>
  <c r="I34" i="1"/>
  <c r="L33" i="1"/>
  <c r="K33" i="1"/>
  <c r="I33" i="1"/>
  <c r="K32" i="1"/>
  <c r="L32" i="1" s="1"/>
  <c r="I32" i="1"/>
  <c r="K31" i="1"/>
  <c r="L31" i="1" s="1"/>
  <c r="I31" i="1"/>
  <c r="K30" i="1"/>
  <c r="L30" i="1" s="1"/>
  <c r="I30" i="1"/>
  <c r="K29" i="1"/>
  <c r="L29" i="1" s="1"/>
  <c r="I29" i="1"/>
</calcChain>
</file>

<file path=xl/sharedStrings.xml><?xml version="1.0" encoding="utf-8"?>
<sst xmlns="http://schemas.openxmlformats.org/spreadsheetml/2006/main" count="1297" uniqueCount="645">
  <si>
    <t>外　国　語　学　部　</t>
    <phoneticPr fontId="9"/>
  </si>
  <si>
    <t>　　履修制限のある科目は、履修が確定してから購入してください。</t>
    <rPh sb="2" eb="4">
      <t>リシュウ</t>
    </rPh>
    <rPh sb="4" eb="6">
      <t>セイゲン</t>
    </rPh>
    <rPh sb="9" eb="11">
      <t>カモク</t>
    </rPh>
    <rPh sb="13" eb="15">
      <t>リシュウ</t>
    </rPh>
    <rPh sb="16" eb="18">
      <t>カクテイ</t>
    </rPh>
    <rPh sb="22" eb="24">
      <t>コウニュウ</t>
    </rPh>
    <phoneticPr fontId="9"/>
  </si>
  <si>
    <t>　　もし、抽選にもれて履修できなくなった場合でも、一切返品は受け付けません。</t>
    <rPh sb="5" eb="7">
      <t>チュウセン</t>
    </rPh>
    <rPh sb="11" eb="13">
      <t>リシュウ</t>
    </rPh>
    <rPh sb="20" eb="22">
      <t>バアイ</t>
    </rPh>
    <rPh sb="25" eb="27">
      <t>イッサイ</t>
    </rPh>
    <rPh sb="27" eb="29">
      <t>ヘンピン</t>
    </rPh>
    <rPh sb="30" eb="31">
      <t>ウ</t>
    </rPh>
    <rPh sb="32" eb="33">
      <t>ツ</t>
    </rPh>
    <phoneticPr fontId="9"/>
  </si>
  <si>
    <t>　　いずれの場合も、購入用紙に記入しないでください。</t>
    <rPh sb="6" eb="8">
      <t>バアイ</t>
    </rPh>
    <rPh sb="10" eb="12">
      <t>コウニュウ</t>
    </rPh>
    <rPh sb="12" eb="14">
      <t>ヨウシ</t>
    </rPh>
    <rPh sb="15" eb="17">
      <t>キニュウ</t>
    </rPh>
    <phoneticPr fontId="4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</si>
  <si>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4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</si>
  <si>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4"/>
  </si>
  <si>
    <r>
      <t>※</t>
    </r>
    <r>
      <rPr>
        <b/>
        <sz val="11"/>
        <color rgb="FF0000FF"/>
        <rFont val="ＭＳ Ｐゴシック"/>
        <family val="3"/>
        <charset val="128"/>
      </rPr>
      <t>出版社品切れとなっているものは、購買会ではご用意できませんでした。</t>
    </r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4"/>
  </si>
  <si>
    <r>
      <t>※</t>
    </r>
    <r>
      <rPr>
        <b/>
        <sz val="11"/>
        <color rgb="FF0000FF"/>
        <rFont val="ＭＳ Ｐゴシック"/>
        <family val="3"/>
        <charset val="128"/>
      </rPr>
      <t>取り寄せとなっているものは、必要な方は、別途、注文となります。</t>
    </r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4"/>
  </si>
  <si>
    <r>
      <t>●棚番で、</t>
    </r>
    <r>
      <rPr>
        <b/>
        <sz val="11"/>
        <color rgb="FFFF0000"/>
        <rFont val="游ゴシック"/>
        <family val="3"/>
        <charset val="128"/>
        <scheme val="minor"/>
      </rPr>
      <t>赤い数字</t>
    </r>
    <r>
      <rPr>
        <b/>
        <sz val="11"/>
        <color theme="1"/>
        <rFont val="游ゴシック"/>
        <family val="3"/>
        <charset val="128"/>
        <scheme val="minor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4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</si>
  <si>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4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</si>
  <si>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4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</si>
  <si>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4"/>
  </si>
  <si>
    <r>
      <t>●</t>
    </r>
    <r>
      <rPr>
        <b/>
        <sz val="11"/>
        <color rgb="FFFF0000"/>
        <rFont val="游ゴシック"/>
        <family val="3"/>
        <charset val="128"/>
        <scheme val="minor"/>
      </rPr>
      <t>参考書</t>
    </r>
    <r>
      <rPr>
        <b/>
        <sz val="11"/>
        <color rgb="FF0000FF"/>
        <rFont val="游ゴシック"/>
        <family val="3"/>
        <charset val="128"/>
        <scheme val="minor"/>
      </rPr>
      <t>などの表示があるものは、先生の指示等をうけて、</t>
    </r>
    <r>
      <rPr>
        <b/>
        <u/>
        <sz val="11"/>
        <color rgb="FFFF0000"/>
        <rFont val="游ゴシック"/>
        <family val="3"/>
        <charset val="128"/>
        <scheme val="minor"/>
      </rPr>
      <t>必要に応じて</t>
    </r>
    <r>
      <rPr>
        <b/>
        <sz val="11"/>
        <color rgb="FF0000FF"/>
        <rFont val="游ゴシック"/>
        <family val="3"/>
        <charset val="128"/>
        <scheme val="minor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4"/>
  </si>
  <si>
    <t>　　　　　●全学共通教養科目・教職等科目は、「教養科目・教職科目等」をご覧下さい。</t>
    <rPh sb="6" eb="8">
      <t>ゼンガク</t>
    </rPh>
    <rPh sb="8" eb="10">
      <t>キョウツウ</t>
    </rPh>
    <rPh sb="10" eb="12">
      <t>キョウヨウ</t>
    </rPh>
    <rPh sb="12" eb="14">
      <t>カモク</t>
    </rPh>
    <rPh sb="15" eb="17">
      <t>キョウショク</t>
    </rPh>
    <rPh sb="16" eb="17">
      <t>ゼンキョウ</t>
    </rPh>
    <rPh sb="17" eb="18">
      <t>トウ</t>
    </rPh>
    <rPh sb="18" eb="20">
      <t>カモク</t>
    </rPh>
    <rPh sb="23" eb="25">
      <t>キョウヨウ</t>
    </rPh>
    <rPh sb="25" eb="27">
      <t>カモク</t>
    </rPh>
    <rPh sb="28" eb="30">
      <t>キョウショク</t>
    </rPh>
    <rPh sb="30" eb="32">
      <t>カモク</t>
    </rPh>
    <rPh sb="32" eb="33">
      <t>トウ</t>
    </rPh>
    <rPh sb="36" eb="37">
      <t>ラン</t>
    </rPh>
    <rPh sb="37" eb="38">
      <t>クダ</t>
    </rPh>
    <phoneticPr fontId="27"/>
  </si>
  <si>
    <t>学部横断科目</t>
    <rPh sb="0" eb="2">
      <t>ガクブ</t>
    </rPh>
    <rPh sb="2" eb="4">
      <t>オウダン</t>
    </rPh>
    <rPh sb="4" eb="6">
      <t>カモク</t>
    </rPh>
    <phoneticPr fontId="9"/>
  </si>
  <si>
    <t>※は割引なし</t>
  </si>
  <si>
    <t>科　目　名</t>
    <phoneticPr fontId="4"/>
  </si>
  <si>
    <t>先生名</t>
    <phoneticPr fontId="4"/>
  </si>
  <si>
    <t>教科書番号</t>
    <rPh sb="0" eb="3">
      <t>キョウカショ</t>
    </rPh>
    <rPh sb="3" eb="5">
      <t>バンゴウ</t>
    </rPh>
    <phoneticPr fontId="4"/>
  </si>
  <si>
    <t>書　　　　　　　名</t>
    <phoneticPr fontId="4"/>
  </si>
  <si>
    <t>出　版　社</t>
    <phoneticPr fontId="4"/>
  </si>
  <si>
    <t>本体価格</t>
    <rPh sb="0" eb="2">
      <t>ホンタイ</t>
    </rPh>
    <rPh sb="2" eb="4">
      <t>カカク</t>
    </rPh>
    <phoneticPr fontId="4"/>
  </si>
  <si>
    <t>税込定価</t>
    <rPh sb="0" eb="2">
      <t>ゼイコミ</t>
    </rPh>
    <rPh sb="2" eb="4">
      <t>テイカ</t>
    </rPh>
    <phoneticPr fontId="4"/>
  </si>
  <si>
    <t>購買会売価</t>
    <rPh sb="0" eb="3">
      <t>コウバイカイ</t>
    </rPh>
    <rPh sb="3" eb="5">
      <t>バイカ</t>
    </rPh>
    <phoneticPr fontId="27"/>
  </si>
  <si>
    <t>備　　　考</t>
    <phoneticPr fontId="4"/>
  </si>
  <si>
    <t>初級英語①Ⅰ（Ａ組）</t>
  </si>
  <si>
    <t>張　世霞</t>
  </si>
  <si>
    <t>A Communicative Approach to TOEIC L&amp;R Test Book 2</t>
    <phoneticPr fontId="4"/>
  </si>
  <si>
    <t>成美堂</t>
    <rPh sb="0" eb="3">
      <t>セイビドウ</t>
    </rPh>
    <phoneticPr fontId="4"/>
  </si>
  <si>
    <t>初級英語②Ⅰ（Ａ組）</t>
  </si>
  <si>
    <t>オルソン</t>
    <phoneticPr fontId="4"/>
  </si>
  <si>
    <t xml:space="preserve">World Link 4/E: Level-1 Combo Split 1A </t>
    <phoneticPr fontId="4"/>
  </si>
  <si>
    <t>Cengage Learning</t>
  </si>
  <si>
    <t>※</t>
    <phoneticPr fontId="4"/>
  </si>
  <si>
    <t>初級英語①Ⅰ（Ｂ組）</t>
  </si>
  <si>
    <t>初級英語②Ⅰ（Ｂ組）</t>
  </si>
  <si>
    <t>塩崎　智</t>
  </si>
  <si>
    <t>A New Threshold for the TOEIC Test Listening　</t>
  </si>
  <si>
    <t>初級英語①Ⅰ（Ｃ組）</t>
  </si>
  <si>
    <t>佐藤　芳明</t>
  </si>
  <si>
    <t>初級英語②Ⅰ（Ｃ組）</t>
  </si>
  <si>
    <t>村瀬　暁生</t>
  </si>
  <si>
    <t>Listening Steps</t>
    <phoneticPr fontId="4"/>
  </si>
  <si>
    <t>金星堂</t>
    <rPh sb="0" eb="2">
      <t>キンセイ</t>
    </rPh>
    <rPh sb="2" eb="3">
      <t>ドウ</t>
    </rPh>
    <phoneticPr fontId="4"/>
  </si>
  <si>
    <t>初級英語①Ⅰ（Ｄ組）</t>
  </si>
  <si>
    <t>下島　義容</t>
  </si>
  <si>
    <t>Green Light for the TOEIC Test</t>
    <phoneticPr fontId="4"/>
  </si>
  <si>
    <t>Cengage</t>
    <phoneticPr fontId="4"/>
  </si>
  <si>
    <t>初級英語②Ⅰ（Ｄ組）</t>
  </si>
  <si>
    <t>初級英語①Ⅰ（Ｅ組）</t>
  </si>
  <si>
    <t>青木　宏</t>
  </si>
  <si>
    <t>初級英語②Ⅰ（Ｅ組）</t>
  </si>
  <si>
    <t>中級英語①Ⅰ</t>
  </si>
  <si>
    <t>中級英語②Ⅰ</t>
    <phoneticPr fontId="4"/>
  </si>
  <si>
    <t>Bottom Up Listening for the TOEIC Test</t>
    <phoneticPr fontId="4"/>
  </si>
  <si>
    <t>初級中国語①②Ⅰ（Ａ・B組）</t>
    <phoneticPr fontId="4"/>
  </si>
  <si>
    <t>樂/劉/阿部/王</t>
    <rPh sb="2" eb="3">
      <t>リュウ</t>
    </rPh>
    <rPh sb="4" eb="6">
      <t>アベ</t>
    </rPh>
    <rPh sb="7" eb="8">
      <t>オウ</t>
    </rPh>
    <phoneticPr fontId="4"/>
  </si>
  <si>
    <t>李麗と話そう　中国語初級文法＆会話</t>
    <rPh sb="0" eb="1">
      <t>リ</t>
    </rPh>
    <rPh sb="1" eb="2">
      <t>レイ</t>
    </rPh>
    <rPh sb="3" eb="4">
      <t>ハナ</t>
    </rPh>
    <rPh sb="7" eb="10">
      <t>チュウゴクゴ</t>
    </rPh>
    <rPh sb="10" eb="12">
      <t>ショキュウ</t>
    </rPh>
    <rPh sb="12" eb="14">
      <t>ブンポウ</t>
    </rPh>
    <rPh sb="15" eb="17">
      <t>カイワ</t>
    </rPh>
    <phoneticPr fontId="4"/>
  </si>
  <si>
    <t>郁文堂</t>
    <rPh sb="0" eb="2">
      <t>イクブン</t>
    </rPh>
    <rPh sb="2" eb="3">
      <t>ドウ</t>
    </rPh>
    <phoneticPr fontId="4"/>
  </si>
  <si>
    <t>初級中国語①Ⅰ（Ａ組）</t>
  </si>
  <si>
    <t>樂　大維</t>
    <phoneticPr fontId="4"/>
  </si>
  <si>
    <t>初級中国語②Ⅰ（Ａ組）</t>
  </si>
  <si>
    <t>劉　向軍</t>
    <phoneticPr fontId="4"/>
  </si>
  <si>
    <t>初級中国語①Ⅰ（Ｂ組）</t>
  </si>
  <si>
    <t>阿部　沙織</t>
    <phoneticPr fontId="4"/>
  </si>
  <si>
    <t>初級中国語②Ⅰ（Ｂ組）</t>
  </si>
  <si>
    <t>王　旭東</t>
    <phoneticPr fontId="4"/>
  </si>
  <si>
    <t>初級スペイン語①Ⅰ（Ａ組）</t>
  </si>
  <si>
    <t>リコ</t>
    <phoneticPr fontId="4"/>
  </si>
  <si>
    <t>いいね！スペイン語1　第2版</t>
    <rPh sb="8" eb="9">
      <t>ゴ</t>
    </rPh>
    <rPh sb="11" eb="12">
      <t>ダイ</t>
    </rPh>
    <rPh sb="13" eb="14">
      <t>ハン</t>
    </rPh>
    <phoneticPr fontId="4"/>
  </si>
  <si>
    <t>朝日出版社</t>
    <rPh sb="0" eb="5">
      <t>アサヒシュッパンシャ</t>
    </rPh>
    <phoneticPr fontId="4"/>
  </si>
  <si>
    <t>初級スペイン語②Ⅰ（Ａ組）</t>
  </si>
  <si>
    <t>アルマラス</t>
    <phoneticPr fontId="4"/>
  </si>
  <si>
    <t>五感でめぐるスペイン語</t>
    <rPh sb="0" eb="2">
      <t>ゴカン</t>
    </rPh>
    <rPh sb="10" eb="11">
      <t>ゴ</t>
    </rPh>
    <phoneticPr fontId="4"/>
  </si>
  <si>
    <t>朝日出版社</t>
    <rPh sb="0" eb="2">
      <t>アサヒ</t>
    </rPh>
    <rPh sb="2" eb="5">
      <t>シュッパンシャ</t>
    </rPh>
    <phoneticPr fontId="4"/>
  </si>
  <si>
    <t>初級スペイン語①Ⅰ（Ｂ組）</t>
  </si>
  <si>
    <t>増山　久美</t>
  </si>
  <si>
    <t>ハカランダ　-スペイン語の基礎-　第3版</t>
    <rPh sb="11" eb="12">
      <t>ゴ</t>
    </rPh>
    <rPh sb="13" eb="15">
      <t>キソ</t>
    </rPh>
    <rPh sb="17" eb="18">
      <t>ダイ</t>
    </rPh>
    <rPh sb="19" eb="20">
      <t>ハン</t>
    </rPh>
    <phoneticPr fontId="4"/>
  </si>
  <si>
    <t>同学社</t>
    <rPh sb="0" eb="3">
      <t>ドウガクシャ</t>
    </rPh>
    <phoneticPr fontId="4"/>
  </si>
  <si>
    <t>初級スペイン語②Ⅰ（Ｂ組）</t>
  </si>
  <si>
    <t>ミゲス</t>
    <phoneticPr fontId="4"/>
  </si>
  <si>
    <t>いいね！スペイン語　コンパクト版</t>
    <rPh sb="8" eb="9">
      <t>ゴ</t>
    </rPh>
    <rPh sb="15" eb="16">
      <t>バン</t>
    </rPh>
    <phoneticPr fontId="4"/>
  </si>
  <si>
    <t>初級フランス語①Ⅰ</t>
  </si>
  <si>
    <t>川田</t>
    <rPh sb="0" eb="2">
      <t>カワダ</t>
    </rPh>
    <phoneticPr fontId="4"/>
  </si>
  <si>
    <t>Maestro 1</t>
    <phoneticPr fontId="4"/>
  </si>
  <si>
    <t>初級フランス語②Ⅰ</t>
  </si>
  <si>
    <t>黒川　学</t>
  </si>
  <si>
    <t>アミカルマン〈プリュス〉</t>
    <phoneticPr fontId="4"/>
  </si>
  <si>
    <t>駿河台出版社</t>
    <rPh sb="0" eb="3">
      <t>スルガダイ</t>
    </rPh>
    <rPh sb="3" eb="6">
      <t>シュッパンシャ</t>
    </rPh>
    <phoneticPr fontId="4"/>
  </si>
  <si>
    <t>初級ドイツ語①Ⅰ</t>
  </si>
  <si>
    <t>片岡　慎泰</t>
  </si>
  <si>
    <t>A</t>
    <phoneticPr fontId="4"/>
  </si>
  <si>
    <t>ドイツ語+α　neu</t>
    <rPh sb="3" eb="4">
      <t>ゴ</t>
    </rPh>
    <phoneticPr fontId="4"/>
  </si>
  <si>
    <t>B</t>
    <phoneticPr fontId="4"/>
  </si>
  <si>
    <t>推薦辞書</t>
    <rPh sb="0" eb="2">
      <t>スイセン</t>
    </rPh>
    <rPh sb="2" eb="4">
      <t>ジショ</t>
    </rPh>
    <phoneticPr fontId="4"/>
  </si>
  <si>
    <t>アポロン独和辞典　第4版</t>
    <rPh sb="4" eb="6">
      <t>ドクワ</t>
    </rPh>
    <rPh sb="6" eb="8">
      <t>ジテン</t>
    </rPh>
    <rPh sb="9" eb="10">
      <t>ダイ</t>
    </rPh>
    <rPh sb="11" eb="12">
      <t>ハン</t>
    </rPh>
    <phoneticPr fontId="4"/>
  </si>
  <si>
    <t>初級ドイツ語②Ⅰ</t>
  </si>
  <si>
    <t>初級韓国語①Ⅰ（Ａ組）</t>
  </si>
  <si>
    <t>白　恵俊</t>
  </si>
  <si>
    <t>チンチャ！チョアヘヨ！！韓国語　1</t>
    <rPh sb="12" eb="15">
      <t>カンコクゴ</t>
    </rPh>
    <phoneticPr fontId="4"/>
  </si>
  <si>
    <t>初級韓国語②Ⅰ（Ａ組）</t>
  </si>
  <si>
    <t>柳　在貞</t>
  </si>
  <si>
    <t>韓国語講座　1</t>
    <rPh sb="0" eb="3">
      <t>カンコクゴ</t>
    </rPh>
    <rPh sb="3" eb="5">
      <t>コウザ</t>
    </rPh>
    <phoneticPr fontId="4"/>
  </si>
  <si>
    <t>白帝社</t>
    <rPh sb="0" eb="3">
      <t>ハクテイシャ</t>
    </rPh>
    <phoneticPr fontId="4"/>
  </si>
  <si>
    <t>初級韓国語①Ⅰ（Ｂ組）</t>
  </si>
  <si>
    <t>初級韓国語②Ⅰ（Ｂ組）</t>
  </si>
  <si>
    <t>池　成林</t>
  </si>
  <si>
    <t>1 2 3 韓国語入門～初級</t>
    <rPh sb="6" eb="9">
      <t>カンコクゴ</t>
    </rPh>
    <rPh sb="9" eb="11">
      <t>ニュウモン</t>
    </rPh>
    <rPh sb="12" eb="14">
      <t>ショキュウ</t>
    </rPh>
    <phoneticPr fontId="4"/>
  </si>
  <si>
    <t>HANA</t>
    <phoneticPr fontId="4"/>
  </si>
  <si>
    <t>初級日本語①Ⅰ（留学生１組）</t>
  </si>
  <si>
    <t>山口　隆正</t>
  </si>
  <si>
    <t>はばたけ日本語</t>
    <rPh sb="4" eb="7">
      <t>ニホンゴ</t>
    </rPh>
    <phoneticPr fontId="4"/>
  </si>
  <si>
    <t>八千代出版</t>
    <rPh sb="0" eb="3">
      <t>ヤチヨ</t>
    </rPh>
    <rPh sb="3" eb="5">
      <t>シュッパン</t>
    </rPh>
    <phoneticPr fontId="4"/>
  </si>
  <si>
    <t>初級日本語②Ⅰ（留学生１組）</t>
  </si>
  <si>
    <t>近藤　真宣</t>
  </si>
  <si>
    <t>初級日本語①Ⅰ（留学生２組）</t>
  </si>
  <si>
    <t>芝　薫</t>
  </si>
  <si>
    <t>初級日本語②Ⅰ（留学生２組）</t>
  </si>
  <si>
    <t>平山　紫帆</t>
  </si>
  <si>
    <t>中級中国語Ⅰ／中級中国語①Ⅰ</t>
  </si>
  <si>
    <t>飯島　啓子</t>
    <phoneticPr fontId="4"/>
  </si>
  <si>
    <t>もっとはなそう！異文化おもしろ体験</t>
    <rPh sb="8" eb="11">
      <t>イブンカ</t>
    </rPh>
    <rPh sb="15" eb="17">
      <t>タイケン</t>
    </rPh>
    <phoneticPr fontId="4"/>
  </si>
  <si>
    <t>中級中国語②Ⅰ</t>
  </si>
  <si>
    <t>平山　邦彦</t>
    <phoneticPr fontId="4"/>
  </si>
  <si>
    <t>中級スペイン語Ⅰ／中級スペイン語①Ⅰ</t>
  </si>
  <si>
    <t>中級スペイン語②Ⅰ</t>
  </si>
  <si>
    <t>昨年と同じ</t>
    <rPh sb="0" eb="2">
      <t>サクネン</t>
    </rPh>
    <rPh sb="3" eb="4">
      <t>オナ</t>
    </rPh>
    <phoneticPr fontId="4"/>
  </si>
  <si>
    <t>中級フランス語Ⅰ／中級フランス語①Ⅰ</t>
  </si>
  <si>
    <t>新・コンタクトABC</t>
    <rPh sb="0" eb="1">
      <t>シン</t>
    </rPh>
    <phoneticPr fontId="4"/>
  </si>
  <si>
    <t>中級フランス語②Ⅰ</t>
  </si>
  <si>
    <r>
      <t>アミカルマン〈プリュス〉　</t>
    </r>
    <r>
      <rPr>
        <sz val="11"/>
        <color rgb="FFFF0000"/>
        <rFont val="ＭＳ Ｐゴシック"/>
        <family val="3"/>
        <charset val="128"/>
      </rPr>
      <t>（昨年と同じ教科書）</t>
    </r>
    <rPh sb="14" eb="16">
      <t>サクネン</t>
    </rPh>
    <rPh sb="17" eb="18">
      <t>オナ</t>
    </rPh>
    <rPh sb="19" eb="22">
      <t>キョウカショ</t>
    </rPh>
    <phoneticPr fontId="4"/>
  </si>
  <si>
    <t>中級ドイツ語Ⅰ／中級ドイツ語①Ⅰ</t>
  </si>
  <si>
    <t>荻原　耕平</t>
  </si>
  <si>
    <t>ワンダーランド　-たのしく学ぶ2年目のドイツ語</t>
    <rPh sb="13" eb="14">
      <t>マナ</t>
    </rPh>
    <rPh sb="16" eb="18">
      <t>ネンメ</t>
    </rPh>
    <rPh sb="22" eb="23">
      <t>ゴ</t>
    </rPh>
    <phoneticPr fontId="4"/>
  </si>
  <si>
    <t>中級ドイツ語②Ⅰ</t>
  </si>
  <si>
    <t>中級韓国語Ⅰ（Ａ組）／中級韓国語①Ⅰ（Ａ組）</t>
  </si>
  <si>
    <t>中級韓国語Ⅰ（Ｂ組）／中級韓国語①Ⅰ（Ｂ組）</t>
  </si>
  <si>
    <t>韓国語講座　2</t>
    <rPh sb="0" eb="3">
      <t>カンコクゴ</t>
    </rPh>
    <rPh sb="3" eb="5">
      <t>コウザ</t>
    </rPh>
    <phoneticPr fontId="4"/>
  </si>
  <si>
    <t>中級韓国語②Ⅰ</t>
  </si>
  <si>
    <t>中級日本語②Ⅰ（留学生１組）</t>
  </si>
  <si>
    <t>岡田　幸彦</t>
  </si>
  <si>
    <t>中級日本語②Ⅰ（留学生２組）</t>
  </si>
  <si>
    <t>梅津　聖子</t>
  </si>
  <si>
    <t>English for  TOEIC® 650</t>
  </si>
  <si>
    <t>Getting the Edge for the TOEIC L&amp;R Test</t>
    <phoneticPr fontId="4"/>
  </si>
  <si>
    <t>Practical Business English</t>
  </si>
  <si>
    <t>Practical English Presentation</t>
  </si>
  <si>
    <t>ペルトン</t>
    <phoneticPr fontId="4"/>
  </si>
  <si>
    <t>言語学／言語学概論Ⅰ</t>
  </si>
  <si>
    <t>黄　海萍</t>
  </si>
  <si>
    <t>やさしい言語学</t>
    <rPh sb="4" eb="7">
      <t>ゲンゴガク</t>
    </rPh>
    <phoneticPr fontId="4"/>
  </si>
  <si>
    <t>研究社</t>
    <rPh sb="0" eb="3">
      <t>ケンキュウシャ</t>
    </rPh>
    <phoneticPr fontId="4"/>
  </si>
  <si>
    <t>社会言語学</t>
  </si>
  <si>
    <t>IT概論</t>
  </si>
  <si>
    <t>原　潤一</t>
  </si>
  <si>
    <t>文系プログラミング</t>
  </si>
  <si>
    <t>日比　哲也</t>
  </si>
  <si>
    <t>Excel VBA 標準テキスト</t>
    <rPh sb="10" eb="12">
      <t>ヒョウジュン</t>
    </rPh>
    <phoneticPr fontId="4"/>
  </si>
  <si>
    <t>技術評論社</t>
    <rPh sb="0" eb="5">
      <t>ギジュツヒョウロンシャ</t>
    </rPh>
    <phoneticPr fontId="4"/>
  </si>
  <si>
    <t>グローバルビジネス論</t>
  </si>
  <si>
    <t>出村　光司</t>
  </si>
  <si>
    <t>ホスピタリティビジネス論</t>
  </si>
  <si>
    <t>下島　康史</t>
  </si>
  <si>
    <t>観光ビジネス論／観光ビジネス論Ⅰ</t>
  </si>
  <si>
    <t>出村　明弘</t>
  </si>
  <si>
    <t>多言語映画論</t>
  </si>
  <si>
    <t>佐藤　博昭</t>
  </si>
  <si>
    <t>情報スキルⅠ（再）</t>
  </si>
  <si>
    <t>英語会話Ⅰ</t>
  </si>
  <si>
    <t>ホーキンス</t>
    <phoneticPr fontId="4"/>
  </si>
  <si>
    <t>英語会話Ⅲ</t>
  </si>
  <si>
    <t>トーマス</t>
    <phoneticPr fontId="4"/>
  </si>
  <si>
    <t>副専攻</t>
    <rPh sb="0" eb="3">
      <t>フクセンコウ</t>
    </rPh>
    <phoneticPr fontId="9"/>
  </si>
  <si>
    <t>【副】中国語会話Ⅰ</t>
    <rPh sb="1" eb="2">
      <t>フク</t>
    </rPh>
    <phoneticPr fontId="4"/>
  </si>
  <si>
    <t>阿部　沙織</t>
  </si>
  <si>
    <t>使って学ぶ！中国語コミュニケーション2</t>
    <rPh sb="0" eb="1">
      <t>ツカ</t>
    </rPh>
    <rPh sb="3" eb="4">
      <t>マナ</t>
    </rPh>
    <rPh sb="6" eb="8">
      <t>チュウゴク</t>
    </rPh>
    <phoneticPr fontId="4"/>
  </si>
  <si>
    <t>【副】総合中国語Ⅰ</t>
    <phoneticPr fontId="4"/>
  </si>
  <si>
    <t>飯島　啓子</t>
  </si>
  <si>
    <t>口を鍛える中国語作文-語順習得メソッド-文法編</t>
    <rPh sb="0" eb="1">
      <t>クチ</t>
    </rPh>
    <rPh sb="2" eb="3">
      <t>キタ</t>
    </rPh>
    <rPh sb="5" eb="8">
      <t>チュウゴクゴ</t>
    </rPh>
    <rPh sb="8" eb="10">
      <t>サクブン</t>
    </rPh>
    <rPh sb="11" eb="13">
      <t>ゴジュン</t>
    </rPh>
    <rPh sb="13" eb="15">
      <t>シュウトク</t>
    </rPh>
    <rPh sb="20" eb="22">
      <t>ブンポウ</t>
    </rPh>
    <rPh sb="22" eb="23">
      <t>ヘン</t>
    </rPh>
    <phoneticPr fontId="4"/>
  </si>
  <si>
    <t>コスモピア</t>
    <phoneticPr fontId="4"/>
  </si>
  <si>
    <t>英米語学科</t>
    <rPh sb="0" eb="2">
      <t>エイベイ</t>
    </rPh>
    <rPh sb="2" eb="3">
      <t>ゴ</t>
    </rPh>
    <rPh sb="3" eb="5">
      <t>ガッカ</t>
    </rPh>
    <phoneticPr fontId="9"/>
  </si>
  <si>
    <t>英米語学科　１年</t>
    <rPh sb="0" eb="2">
      <t>エイベイ</t>
    </rPh>
    <rPh sb="2" eb="3">
      <t>ゴ</t>
    </rPh>
    <rPh sb="3" eb="5">
      <t>ガッカ</t>
    </rPh>
    <rPh sb="7" eb="8">
      <t>ネン</t>
    </rPh>
    <phoneticPr fontId="9"/>
  </si>
  <si>
    <t>English Communication Ⅰ（１組）</t>
    <phoneticPr fontId="4"/>
  </si>
  <si>
    <t>Smart Choice 1　4th edition</t>
  </si>
  <si>
    <t>Oxford</t>
  </si>
  <si>
    <t>English Communication Ⅰ（２組）</t>
    <phoneticPr fontId="4"/>
  </si>
  <si>
    <t>World English Level 1. Third Edition</t>
    <phoneticPr fontId="4"/>
  </si>
  <si>
    <t>National Geographic Learning</t>
  </si>
  <si>
    <t>English Communication Ⅰ（３組）</t>
    <phoneticPr fontId="4"/>
  </si>
  <si>
    <t>サベック</t>
    <phoneticPr fontId="4"/>
  </si>
  <si>
    <t>Speak Now 1 Student Book with e-Book</t>
    <phoneticPr fontId="4"/>
  </si>
  <si>
    <t>Oxford</t>
    <phoneticPr fontId="4"/>
  </si>
  <si>
    <t>水曜日</t>
    <rPh sb="0" eb="3">
      <t>スイヨウビ</t>
    </rPh>
    <phoneticPr fontId="4"/>
  </si>
  <si>
    <t>ビオラ</t>
    <phoneticPr fontId="4"/>
  </si>
  <si>
    <t xml:space="preserve">Interchange  Level 1 </t>
    <phoneticPr fontId="4"/>
  </si>
  <si>
    <t>Cambridge</t>
    <phoneticPr fontId="4"/>
  </si>
  <si>
    <t>月曜日</t>
    <rPh sb="0" eb="3">
      <t>ゲツヨウビ</t>
    </rPh>
    <phoneticPr fontId="4"/>
  </si>
  <si>
    <t>English Communication Ⅰ（４組）</t>
    <phoneticPr fontId="4"/>
  </si>
  <si>
    <t>Smart Choice 2　4th edition</t>
  </si>
  <si>
    <t>English Communication Ⅰ（５組）</t>
    <phoneticPr fontId="4"/>
  </si>
  <si>
    <t>World Link 1 with the Spark platform 4th Ed.</t>
  </si>
  <si>
    <t>English Communication Ⅰ（６組）</t>
    <phoneticPr fontId="4"/>
  </si>
  <si>
    <t>English Communication Ⅰ（７組）</t>
    <phoneticPr fontId="4"/>
  </si>
  <si>
    <t>World English Level 2. Third Edition</t>
    <phoneticPr fontId="4"/>
  </si>
  <si>
    <t>English Communication Ⅰ（８組）</t>
    <phoneticPr fontId="4"/>
  </si>
  <si>
    <t>パイパー</t>
    <phoneticPr fontId="4"/>
  </si>
  <si>
    <t>World English 3, Third Edition</t>
    <phoneticPr fontId="4"/>
  </si>
  <si>
    <t>English Communication Ⅰ（９組）</t>
    <phoneticPr fontId="4"/>
  </si>
  <si>
    <t>ハンブリ</t>
    <phoneticPr fontId="4"/>
  </si>
  <si>
    <t xml:space="preserve">World English, Level 3 (3rd Edition) </t>
    <phoneticPr fontId="4"/>
  </si>
  <si>
    <t>Cengage</t>
  </si>
  <si>
    <t>General EnglishⅠ（全クラス）</t>
    <rPh sb="17" eb="18">
      <t>ゼン</t>
    </rPh>
    <phoneticPr fontId="4"/>
  </si>
  <si>
    <t>担当者複数</t>
    <rPh sb="0" eb="3">
      <t>タントウシャ</t>
    </rPh>
    <rPh sb="3" eb="5">
      <t>フクスウ</t>
    </rPh>
    <phoneticPr fontId="4"/>
  </si>
  <si>
    <t>TOEIC L&amp;R テスト英単語ターゲット1100　新装版</t>
  </si>
  <si>
    <t>旺文社</t>
    <rPh sb="0" eb="3">
      <t>オウブンシャ</t>
    </rPh>
    <phoneticPr fontId="4"/>
  </si>
  <si>
    <t>General EnglishⅠ（Ａ組）</t>
    <phoneticPr fontId="4"/>
  </si>
  <si>
    <t>豊田　ひろ子</t>
  </si>
  <si>
    <t xml:space="preserve">Reading Explorer 3rd Edition Split Foundations A </t>
    <phoneticPr fontId="4"/>
  </si>
  <si>
    <t>大野　英樹</t>
  </si>
  <si>
    <t>English Echo</t>
    <phoneticPr fontId="4"/>
  </si>
  <si>
    <t>General EnglishⅠ（Ｂ組）</t>
    <phoneticPr fontId="4"/>
  </si>
  <si>
    <t>尾関　浩司</t>
  </si>
  <si>
    <t>Live Escalate Book 2 ：Trekking</t>
    <phoneticPr fontId="4"/>
  </si>
  <si>
    <t>World Adventures（映像で学ぶ世界の文化と英語）</t>
    <rPh sb="17" eb="19">
      <t>エイゾウ</t>
    </rPh>
    <rPh sb="20" eb="21">
      <t>マナ</t>
    </rPh>
    <rPh sb="22" eb="24">
      <t>セカイ</t>
    </rPh>
    <rPh sb="25" eb="27">
      <t>ブンカ</t>
    </rPh>
    <rPh sb="28" eb="30">
      <t>エイゴ</t>
    </rPh>
    <phoneticPr fontId="4"/>
  </si>
  <si>
    <t>General EnglishⅠ（Ｃ組）</t>
    <phoneticPr fontId="4"/>
  </si>
  <si>
    <t>清水　友子</t>
  </si>
  <si>
    <t>Q：Skills for Success Reading and Writing, Third Edition,Level 1 A</t>
    <phoneticPr fontId="4"/>
  </si>
  <si>
    <t>狩野　紀子</t>
  </si>
  <si>
    <t>Illuminating the Path to the TOEIC L&amp;R Test</t>
    <phoneticPr fontId="4"/>
  </si>
  <si>
    <t>General EnglishⅠ（Ｄ組）</t>
    <phoneticPr fontId="4"/>
  </si>
  <si>
    <t>藤本　淳史</t>
  </si>
  <si>
    <t xml:space="preserve">Integrity Beginner </t>
    <phoneticPr fontId="4"/>
  </si>
  <si>
    <t>General EnglishⅠ（Ｅ組）</t>
    <phoneticPr fontId="4"/>
  </si>
  <si>
    <t>菅　清隆</t>
  </si>
  <si>
    <t>覗いてみよう、科学の世界　（Science Stream）</t>
    <rPh sb="0" eb="1">
      <t>ノゾ</t>
    </rPh>
    <rPh sb="7" eb="9">
      <t>カガク</t>
    </rPh>
    <rPh sb="10" eb="12">
      <t>セカイ</t>
    </rPh>
    <phoneticPr fontId="4"/>
  </si>
  <si>
    <t>General EnglishⅠ（Ｆ組）</t>
    <phoneticPr fontId="4"/>
  </si>
  <si>
    <t>西村　秀之</t>
  </si>
  <si>
    <t>Keynote Combo Split 1A Spark + e-book</t>
    <phoneticPr fontId="4"/>
  </si>
  <si>
    <t>General EnglishⅠ（再）／Listen&amp;ReadⅠ（再）</t>
    <phoneticPr fontId="4"/>
  </si>
  <si>
    <t>Welcome to BBC on DVD</t>
  </si>
  <si>
    <t>GrammarⅠ（１・２組）</t>
    <phoneticPr fontId="4"/>
  </si>
  <si>
    <t>Grammar Made Easy （知っておきたい基礎英文法）</t>
  </si>
  <si>
    <t>GrammarⅠ（３～６組）</t>
    <phoneticPr fontId="4"/>
  </si>
  <si>
    <t>武市/大野/佐藤/渡辺</t>
    <rPh sb="0" eb="2">
      <t>タケチ</t>
    </rPh>
    <rPh sb="3" eb="5">
      <t>オオノ</t>
    </rPh>
    <rPh sb="6" eb="8">
      <t>サトウ</t>
    </rPh>
    <rPh sb="9" eb="11">
      <t>ワタナベ</t>
    </rPh>
    <phoneticPr fontId="4"/>
  </si>
  <si>
    <t>マーフィーのケンブリッジ英文法（中級編）第4版　（解答無し）</t>
  </si>
  <si>
    <t>Cambridge</t>
  </si>
  <si>
    <t>Grammar Ⅰ（再）</t>
  </si>
  <si>
    <t>Project Workshop Ａ（１組）</t>
  </si>
  <si>
    <t>Business Result Elementary</t>
    <phoneticPr fontId="4"/>
  </si>
  <si>
    <t>※</t>
  </si>
  <si>
    <t>Project Workshop Ａ（２組）</t>
  </si>
  <si>
    <t>Project Workshop Ａ（３組）</t>
  </si>
  <si>
    <t>Alice's Adventures in Wonderland （Oxford Bookworms Level 2）</t>
    <phoneticPr fontId="4"/>
  </si>
  <si>
    <t>Practical Grammar（１組）／英文法演習Ⅰ（１組）</t>
  </si>
  <si>
    <t>Practical Grammar（２組）／英文法演習Ⅰ（２組）</t>
  </si>
  <si>
    <t>表現のための実践ロイヤル英文法</t>
    <rPh sb="0" eb="2">
      <t>ヒョウゲン</t>
    </rPh>
    <rPh sb="6" eb="8">
      <t>ジッセン</t>
    </rPh>
    <rPh sb="12" eb="15">
      <t>エイブンポウ</t>
    </rPh>
    <phoneticPr fontId="4"/>
  </si>
  <si>
    <t>Basic Listening Skills（１組）</t>
  </si>
  <si>
    <t>Basic Listening Skills（３組）</t>
  </si>
  <si>
    <t>Basic Reading Skills（１組）</t>
  </si>
  <si>
    <t>秦　大地</t>
    <rPh sb="0" eb="1">
      <t>ハタ</t>
    </rPh>
    <rPh sb="2" eb="4">
      <t>ダイチ</t>
    </rPh>
    <phoneticPr fontId="4"/>
  </si>
  <si>
    <t>Reading Base ：Skills for Academic Success (New Edition)</t>
    <phoneticPr fontId="4"/>
  </si>
  <si>
    <t>Basic Reading Skills（３組）</t>
  </si>
  <si>
    <t>Basic Speaking Skills（１組）</t>
  </si>
  <si>
    <t>Bridging Communication Skills</t>
    <phoneticPr fontId="4"/>
  </si>
  <si>
    <t>Basic Speaking Skills（３組）</t>
  </si>
  <si>
    <t>Free Talking</t>
    <phoneticPr fontId="4"/>
  </si>
  <si>
    <t>Basic Writing Skills（１組）</t>
  </si>
  <si>
    <t>Basic Writing Skills（３組）</t>
  </si>
  <si>
    <t>田野尻　哲郎</t>
  </si>
  <si>
    <t>AIと取り組むライティングアンドスピーキング</t>
    <rPh sb="3" eb="4">
      <t>ト</t>
    </rPh>
    <rPh sb="5" eb="6">
      <t>ク</t>
    </rPh>
    <phoneticPr fontId="4"/>
  </si>
  <si>
    <t>Vocabulary Building／英語ボキャブラリーⅠ</t>
  </si>
  <si>
    <t>TOEFL®Test Skills／資格英語Ａ</t>
  </si>
  <si>
    <t>小川　貴宏</t>
  </si>
  <si>
    <t>TOEFL iBTテスト形式で磨くアカデミック英語</t>
    <rPh sb="12" eb="14">
      <t>ケイシキ</t>
    </rPh>
    <rPh sb="15" eb="16">
      <t>ミガ</t>
    </rPh>
    <rPh sb="23" eb="25">
      <t>エイゴ</t>
    </rPh>
    <phoneticPr fontId="4"/>
  </si>
  <si>
    <t>英語音声学Ⅰ（１・２組）</t>
    <phoneticPr fontId="4"/>
  </si>
  <si>
    <t>渡辺　勉</t>
  </si>
  <si>
    <t>英語音声学入門</t>
    <rPh sb="0" eb="2">
      <t>エイゴ</t>
    </rPh>
    <rPh sb="2" eb="5">
      <t>オンセイガク</t>
    </rPh>
    <rPh sb="5" eb="7">
      <t>ニュウモン</t>
    </rPh>
    <phoneticPr fontId="4"/>
  </si>
  <si>
    <t>英語発音の基礎演習</t>
    <rPh sb="0" eb="2">
      <t>エイゴ</t>
    </rPh>
    <rPh sb="2" eb="4">
      <t>ハツオン</t>
    </rPh>
    <rPh sb="5" eb="7">
      <t>キソ</t>
    </rPh>
    <rPh sb="7" eb="9">
      <t>エンシュウ</t>
    </rPh>
    <phoneticPr fontId="4"/>
  </si>
  <si>
    <t>三修社</t>
    <rPh sb="0" eb="2">
      <t>サンシュウ</t>
    </rPh>
    <rPh sb="2" eb="3">
      <t>シャ</t>
    </rPh>
    <phoneticPr fontId="4"/>
  </si>
  <si>
    <t>英語音声学（１・２組）</t>
    <phoneticPr fontId="4"/>
  </si>
  <si>
    <t>A</t>
  </si>
  <si>
    <t>B</t>
  </si>
  <si>
    <t>児童英語基礎演習</t>
  </si>
  <si>
    <t>Speak&amp;WriteⅠ（再）</t>
    <phoneticPr fontId="4"/>
  </si>
  <si>
    <t>ワークシートでらくらくライティング　</t>
    <phoneticPr fontId="4"/>
  </si>
  <si>
    <t>英語ワークショップＡ</t>
    <phoneticPr fontId="4"/>
  </si>
  <si>
    <t>英文法（再）</t>
  </si>
  <si>
    <t>英米語学科　２年</t>
    <rPh sb="0" eb="2">
      <t>エイベイ</t>
    </rPh>
    <rPh sb="2" eb="3">
      <t>ゴ</t>
    </rPh>
    <rPh sb="3" eb="5">
      <t>ガッカ</t>
    </rPh>
    <rPh sb="7" eb="8">
      <t>ネン</t>
    </rPh>
    <phoneticPr fontId="9"/>
  </si>
  <si>
    <t>English Communication Ⅲ（１組）</t>
    <phoneticPr fontId="4"/>
  </si>
  <si>
    <t xml:space="preserve">World English, Level 1 (3rd Edition) </t>
    <phoneticPr fontId="4"/>
  </si>
  <si>
    <t>English Communication Ⅲ（２組）</t>
    <phoneticPr fontId="4"/>
  </si>
  <si>
    <t>English Communication Ⅲ（３組）</t>
    <phoneticPr fontId="4"/>
  </si>
  <si>
    <t>World English Level 2. Third Edition.</t>
    <phoneticPr fontId="4"/>
  </si>
  <si>
    <t>English Communication Ⅲ（４組）</t>
    <phoneticPr fontId="4"/>
  </si>
  <si>
    <t xml:space="preserve">World English, Level 2 (3rd Edition) </t>
    <phoneticPr fontId="4"/>
  </si>
  <si>
    <t>English Communication Ⅲ（５組）</t>
    <phoneticPr fontId="4"/>
  </si>
  <si>
    <t>English Communication Ⅲ（６組）</t>
    <phoneticPr fontId="4"/>
  </si>
  <si>
    <t>World English 3, Third Edition</t>
  </si>
  <si>
    <t>English Communication Ⅲ（７組）</t>
    <phoneticPr fontId="4"/>
  </si>
  <si>
    <t>World in Focus</t>
    <phoneticPr fontId="4"/>
  </si>
  <si>
    <t>English Communication Ⅲ（８組）</t>
    <phoneticPr fontId="4"/>
  </si>
  <si>
    <t xml:space="preserve">World English Level 3. Third Edition. </t>
    <phoneticPr fontId="4"/>
  </si>
  <si>
    <t>English Communication Ⅲ（９組）</t>
    <phoneticPr fontId="4"/>
  </si>
  <si>
    <t>Keynote 4  2nd edition</t>
  </si>
  <si>
    <t>Academic English Ⅰ（Ａ組）</t>
    <phoneticPr fontId="4"/>
  </si>
  <si>
    <t xml:space="preserve">Reading Explorer 3rd Edition Split 4A </t>
    <phoneticPr fontId="4"/>
  </si>
  <si>
    <t>未来を創る科学の英知　（Science Inspirations）</t>
    <rPh sb="0" eb="2">
      <t>ミライ</t>
    </rPh>
    <rPh sb="3" eb="4">
      <t>ツク</t>
    </rPh>
    <rPh sb="5" eb="7">
      <t>カガク</t>
    </rPh>
    <rPh sb="8" eb="10">
      <t>エイチ</t>
    </rPh>
    <phoneticPr fontId="4"/>
  </si>
  <si>
    <t>Academic English Ⅰ（Ｂ組）</t>
    <phoneticPr fontId="4"/>
  </si>
  <si>
    <t>居村　啓子</t>
  </si>
  <si>
    <t>Academic English Ⅰ（Ｃ組）</t>
    <phoneticPr fontId="4"/>
  </si>
  <si>
    <t>The High Road to the TOEIC Listening and Reading Test</t>
    <phoneticPr fontId="4"/>
  </si>
  <si>
    <t>Academic English Ⅰ（Ｄ組）</t>
    <phoneticPr fontId="4"/>
  </si>
  <si>
    <t>Intermediate Faster Reading （速読の実践演習）</t>
    <rPh sb="29" eb="31">
      <t>ソクドク</t>
    </rPh>
    <rPh sb="32" eb="34">
      <t>ジッセン</t>
    </rPh>
    <rPh sb="34" eb="36">
      <t>エンシュウ</t>
    </rPh>
    <phoneticPr fontId="4"/>
  </si>
  <si>
    <r>
      <t>Working in Japan　Further Explorations　　　　　　　　　　</t>
    </r>
    <r>
      <rPr>
        <sz val="11"/>
        <color rgb="FFFF0000"/>
        <rFont val="ＭＳ Ｐゴシック"/>
        <family val="3"/>
        <charset val="128"/>
      </rPr>
      <t>（教科書を変更しています）</t>
    </r>
    <rPh sb="48" eb="51">
      <t>キョウカショ</t>
    </rPh>
    <rPh sb="52" eb="54">
      <t>ヘンコウ</t>
    </rPh>
    <phoneticPr fontId="4"/>
  </si>
  <si>
    <t>教科書を間違えていました。購入した方は、購買会まで来て下さい。</t>
    <rPh sb="0" eb="3">
      <t>キョウカショ</t>
    </rPh>
    <rPh sb="4" eb="6">
      <t>マチガ</t>
    </rPh>
    <rPh sb="13" eb="15">
      <t>コウニュウ</t>
    </rPh>
    <rPh sb="17" eb="18">
      <t>カタ</t>
    </rPh>
    <rPh sb="20" eb="23">
      <t>コウバイカイ</t>
    </rPh>
    <rPh sb="25" eb="26">
      <t>キ</t>
    </rPh>
    <rPh sb="27" eb="28">
      <t>クダ</t>
    </rPh>
    <phoneticPr fontId="4"/>
  </si>
  <si>
    <t>Academic English Ⅰ（Ｅ組）</t>
    <phoneticPr fontId="4"/>
  </si>
  <si>
    <t>Reflect：Reading＆Writing Level 2</t>
    <phoneticPr fontId="4"/>
  </si>
  <si>
    <t>World Wide English on DVD -Volume 2-</t>
    <phoneticPr fontId="4"/>
  </si>
  <si>
    <t>Academic English Ⅰ（Ｆ組）</t>
    <phoneticPr fontId="4"/>
  </si>
  <si>
    <t>A New Threshold for the TOEIC Test Listening　</t>
    <phoneticPr fontId="4"/>
  </si>
  <si>
    <t>Project Workshop C（１組）</t>
  </si>
  <si>
    <t>Frankenstein（Oxford Bookworms Level 3）</t>
    <phoneticPr fontId="4"/>
  </si>
  <si>
    <t>Project Workshop C（２組）</t>
  </si>
  <si>
    <t xml:space="preserve">Connecting Cultures (NEW) </t>
    <phoneticPr fontId="4"/>
  </si>
  <si>
    <t>Project Workshop C（３組）</t>
  </si>
  <si>
    <t>What Do You Think?　</t>
    <phoneticPr fontId="4"/>
  </si>
  <si>
    <t>南雲堂</t>
    <rPh sb="0" eb="3">
      <t>ナンウンドウ</t>
    </rPh>
    <phoneticPr fontId="4"/>
  </si>
  <si>
    <t>Discussion A（１組）／ディスカッションⅠ（１組）</t>
  </si>
  <si>
    <t>Discussion A（２組）／ディスカッションⅠ（２組）</t>
  </si>
  <si>
    <t>Discussion A（３組）／ディスカッションⅠ（３組）</t>
  </si>
  <si>
    <r>
      <t>Debate A（１組）／</t>
    </r>
    <r>
      <rPr>
        <sz val="11"/>
        <color rgb="FFFF0000"/>
        <rFont val="ＭＳ Ｐゴシック"/>
        <family val="3"/>
        <charset val="128"/>
      </rPr>
      <t>ディベートⅠ（１組）</t>
    </r>
    <phoneticPr fontId="4"/>
  </si>
  <si>
    <t>Global Issues</t>
  </si>
  <si>
    <r>
      <t>Debate A（２組）／</t>
    </r>
    <r>
      <rPr>
        <sz val="11"/>
        <color rgb="FFFF0000"/>
        <rFont val="ＭＳ Ｐゴシック"/>
        <family val="3"/>
        <charset val="128"/>
      </rPr>
      <t>ディベートⅠ（２組）</t>
    </r>
    <phoneticPr fontId="4"/>
  </si>
  <si>
    <t>English through Media A（１組）／マスメディア英語Ⅰ（１組）</t>
  </si>
  <si>
    <t>武市　一成</t>
  </si>
  <si>
    <t>English through Media A（２組）／マスメディア英語Ⅰ（２組）</t>
  </si>
  <si>
    <t>English through Media A（３組）／マスメディア英語Ⅰ（３組）</t>
  </si>
  <si>
    <t>英語学入門</t>
  </si>
  <si>
    <t>小学校英語教育入門</t>
    <phoneticPr fontId="4"/>
  </si>
  <si>
    <t>本好　利彰</t>
  </si>
  <si>
    <t>なし</t>
    <phoneticPr fontId="4"/>
  </si>
  <si>
    <t>英語教育入門</t>
  </si>
  <si>
    <t>ビジネス英語入門Ⅰ（１・２組）</t>
    <phoneticPr fontId="4"/>
  </si>
  <si>
    <t>本橋　朋子</t>
  </si>
  <si>
    <t>TOEIC Test ：Down to Business　</t>
    <phoneticPr fontId="4"/>
  </si>
  <si>
    <t>ビジネス英語入門（１・２組）</t>
    <phoneticPr fontId="4"/>
  </si>
  <si>
    <t>TOEIC Test ：Down to Business</t>
    <phoneticPr fontId="4"/>
  </si>
  <si>
    <t>異文化間コミュニケーション入門</t>
  </si>
  <si>
    <t>異文化トレーニング　改訂版</t>
    <rPh sb="0" eb="3">
      <t>イブンカ</t>
    </rPh>
    <rPh sb="10" eb="13">
      <t>カイテイバン</t>
    </rPh>
    <phoneticPr fontId="4"/>
  </si>
  <si>
    <t>観光英語</t>
  </si>
  <si>
    <t>信常　幸恵</t>
  </si>
  <si>
    <t>英語でニッポン再発見</t>
    <rPh sb="0" eb="2">
      <t>エイゴ</t>
    </rPh>
    <rPh sb="7" eb="10">
      <t>サイハッケン</t>
    </rPh>
    <phoneticPr fontId="4"/>
  </si>
  <si>
    <t>開文社</t>
    <rPh sb="0" eb="1">
      <t>カイ</t>
    </rPh>
    <rPh sb="1" eb="3">
      <t>ブンシャ</t>
    </rPh>
    <phoneticPr fontId="4"/>
  </si>
  <si>
    <t>英語文学入門／英語文学入門Ａ</t>
  </si>
  <si>
    <t>戦　海燕</t>
  </si>
  <si>
    <t>An Outline of English Literature　（イギリス文学概観）</t>
    <rPh sb="38" eb="40">
      <t>ブンガク</t>
    </rPh>
    <rPh sb="40" eb="42">
      <t>ガイカン</t>
    </rPh>
    <phoneticPr fontId="4"/>
  </si>
  <si>
    <t>インターネット英語Ⅰ</t>
  </si>
  <si>
    <t>映画英語Ⅰ</t>
  </si>
  <si>
    <t>小池　知之</t>
  </si>
  <si>
    <t>名作映画で学ぶアメリカの心</t>
    <rPh sb="0" eb="2">
      <t>メイサク</t>
    </rPh>
    <rPh sb="2" eb="4">
      <t>エイガ</t>
    </rPh>
    <rPh sb="5" eb="6">
      <t>マナ</t>
    </rPh>
    <rPh sb="12" eb="13">
      <t>ココロ</t>
    </rPh>
    <phoneticPr fontId="4"/>
  </si>
  <si>
    <t>鈴木　一存</t>
  </si>
  <si>
    <t>英語ワークショップＣ（１組）</t>
    <phoneticPr fontId="4"/>
  </si>
  <si>
    <t>World Link 2 Combo Split 2A with Spark Access</t>
  </si>
  <si>
    <t>英語ワークショップＣ（２組）</t>
    <phoneticPr fontId="4"/>
  </si>
  <si>
    <t>Listen&amp;ReadⅢ（再）</t>
    <phoneticPr fontId="4"/>
  </si>
  <si>
    <t>Get Reading！　（大学生のための読解演習と基本文法）</t>
    <rPh sb="14" eb="17">
      <t>ダイガクセイ</t>
    </rPh>
    <rPh sb="21" eb="23">
      <t>ドッカイ</t>
    </rPh>
    <rPh sb="23" eb="25">
      <t>エンシュウ</t>
    </rPh>
    <rPh sb="26" eb="28">
      <t>キホン</t>
    </rPh>
    <rPh sb="28" eb="30">
      <t>ブンポウ</t>
    </rPh>
    <phoneticPr fontId="4"/>
  </si>
  <si>
    <t>Speak&amp;WriteⅢ（再）</t>
    <phoneticPr fontId="4"/>
  </si>
  <si>
    <t>ワークシートでらくらくライティング　（Write from Your Heart）</t>
  </si>
  <si>
    <t>英米語学科　３年・４年</t>
    <rPh sb="0" eb="2">
      <t>エイベイ</t>
    </rPh>
    <rPh sb="2" eb="3">
      <t>ゴ</t>
    </rPh>
    <rPh sb="3" eb="5">
      <t>ガッカ</t>
    </rPh>
    <rPh sb="7" eb="8">
      <t>ネン</t>
    </rPh>
    <rPh sb="10" eb="11">
      <t>ネン</t>
    </rPh>
    <phoneticPr fontId="9"/>
  </si>
  <si>
    <t>Reading Skills A（１組）</t>
  </si>
  <si>
    <t>Reading Skills A（２組）</t>
  </si>
  <si>
    <t>Reading Skills A（３組）</t>
  </si>
  <si>
    <t>鄧　子燕</t>
  </si>
  <si>
    <t>Reading Skills A（４組）</t>
  </si>
  <si>
    <t>Reading Skills A（５組）</t>
  </si>
  <si>
    <t>Reading Skills A（６組）</t>
  </si>
  <si>
    <t>テイラー</t>
    <phoneticPr fontId="4"/>
  </si>
  <si>
    <t>Writing Skills A（１組）</t>
  </si>
  <si>
    <t>Real Writing　（大学生のためのエッセイライティング入門）</t>
    <rPh sb="14" eb="17">
      <t>ダイガクセイ</t>
    </rPh>
    <rPh sb="31" eb="33">
      <t>ニュウモン</t>
    </rPh>
    <phoneticPr fontId="4"/>
  </si>
  <si>
    <t>Writing Skills A（２組）</t>
  </si>
  <si>
    <t>Writing Skills A（３組）</t>
  </si>
  <si>
    <t xml:space="preserve">Basic Steps to Academic Writing </t>
    <phoneticPr fontId="4"/>
  </si>
  <si>
    <t>Writing Skills A（４組）</t>
  </si>
  <si>
    <t>Writing Skills A（５組）</t>
  </si>
  <si>
    <t>Writing Skills A（６組）</t>
  </si>
  <si>
    <t>Academic Writing Skills Student's Book 2</t>
    <phoneticPr fontId="4"/>
  </si>
  <si>
    <t>Speaking Skills（２組）</t>
    <phoneticPr fontId="4"/>
  </si>
  <si>
    <t>Speaking Skills（３組）</t>
    <phoneticPr fontId="4"/>
  </si>
  <si>
    <t>Speaking Skills（４組）</t>
    <phoneticPr fontId="4"/>
  </si>
  <si>
    <t>Speaking Skills（６組）</t>
    <phoneticPr fontId="4"/>
  </si>
  <si>
    <t>コミュニケーション研究Ａ</t>
    <phoneticPr fontId="4"/>
  </si>
  <si>
    <t>コミュニケーション研究Ｃ</t>
    <phoneticPr fontId="4"/>
  </si>
  <si>
    <t>はじめて学ぶ異文化コミュニケーション</t>
    <rPh sb="4" eb="5">
      <t>マナ</t>
    </rPh>
    <rPh sb="6" eb="9">
      <t>イブンカ</t>
    </rPh>
    <phoneticPr fontId="4"/>
  </si>
  <si>
    <t>有斐閣</t>
    <rPh sb="0" eb="3">
      <t>ユウヒカク</t>
    </rPh>
    <phoneticPr fontId="4"/>
  </si>
  <si>
    <t>ビジネス英語研究Ａ</t>
  </si>
  <si>
    <t>英文ビジネスEメール実例・表現1200　改訂版</t>
    <rPh sb="0" eb="2">
      <t>エイブン</t>
    </rPh>
    <rPh sb="10" eb="12">
      <t>ジツレイ</t>
    </rPh>
    <rPh sb="13" eb="15">
      <t>ヒョウゲン</t>
    </rPh>
    <rPh sb="20" eb="23">
      <t>カイテイバン</t>
    </rPh>
    <phoneticPr fontId="4"/>
  </si>
  <si>
    <t>Z会</t>
    <rPh sb="1" eb="2">
      <t>カイ</t>
    </rPh>
    <phoneticPr fontId="4"/>
  </si>
  <si>
    <t>ビジネス英語研究Ｃ</t>
  </si>
  <si>
    <t>Global Business Case Studies</t>
    <phoneticPr fontId="4"/>
  </si>
  <si>
    <t>プレゼンテーションⅠ（１組）</t>
  </si>
  <si>
    <t>チャールズ・オルソン</t>
  </si>
  <si>
    <t>Present Yourself 2/E Level 1 Student's Book</t>
    <phoneticPr fontId="4"/>
  </si>
  <si>
    <t>プレゼンテーションⅠ（２組）</t>
  </si>
  <si>
    <t>英語学研究Ａ</t>
  </si>
  <si>
    <t>メタファに満ちた日常世界</t>
    <rPh sb="5" eb="6">
      <t>ミ</t>
    </rPh>
    <rPh sb="8" eb="10">
      <t>ニチジョウ</t>
    </rPh>
    <rPh sb="10" eb="12">
      <t>セカイ</t>
    </rPh>
    <phoneticPr fontId="4"/>
  </si>
  <si>
    <t>松柏社</t>
    <rPh sb="0" eb="2">
      <t>ショウハク</t>
    </rPh>
    <rPh sb="2" eb="3">
      <t>シャ</t>
    </rPh>
    <phoneticPr fontId="4"/>
  </si>
  <si>
    <t>英語学研究Ｃ</t>
  </si>
  <si>
    <t>英語教育研究Ａ</t>
  </si>
  <si>
    <t>英米文学研究Ａ</t>
  </si>
  <si>
    <t>英米文学研究Ｃ</t>
  </si>
  <si>
    <t>Taste and Other Tales</t>
    <phoneticPr fontId="4"/>
  </si>
  <si>
    <t>Pearson</t>
    <phoneticPr fontId="4"/>
  </si>
  <si>
    <t>通訳英語Ⅰ</t>
  </si>
  <si>
    <t>河原　清志</t>
  </si>
  <si>
    <t>翻訳英語Ⅰ</t>
  </si>
  <si>
    <t>英米語学科　３年ゼミナール</t>
    <rPh sb="0" eb="2">
      <t>エイベイ</t>
    </rPh>
    <rPh sb="2" eb="3">
      <t>ゴ</t>
    </rPh>
    <rPh sb="3" eb="5">
      <t>ガッカ</t>
    </rPh>
    <rPh sb="7" eb="8">
      <t>ネン</t>
    </rPh>
    <phoneticPr fontId="9"/>
  </si>
  <si>
    <t>３年ゼミナール</t>
  </si>
  <si>
    <t>CDパーフェクトリスニング〔改訂版〕</t>
    <rPh sb="14" eb="16">
      <t>カイテイ</t>
    </rPh>
    <rPh sb="16" eb="17">
      <t>バン</t>
    </rPh>
    <phoneticPr fontId="4"/>
  </si>
  <si>
    <t>心理言語学への招待</t>
    <rPh sb="0" eb="2">
      <t>シンリ</t>
    </rPh>
    <rPh sb="2" eb="5">
      <t>ゲンゴガク</t>
    </rPh>
    <rPh sb="7" eb="9">
      <t>ショウタイ</t>
    </rPh>
    <phoneticPr fontId="4"/>
  </si>
  <si>
    <t>大修館</t>
    <rPh sb="0" eb="3">
      <t>タイシュウカン</t>
    </rPh>
    <phoneticPr fontId="4"/>
  </si>
  <si>
    <t>３年ゼミナール</t>
    <phoneticPr fontId="4"/>
  </si>
  <si>
    <t>Effective Business Writing</t>
    <phoneticPr fontId="4"/>
  </si>
  <si>
    <t>Harper Perennial</t>
    <phoneticPr fontId="4"/>
  </si>
  <si>
    <t>ビジネス文・論文・レポートの文章術</t>
    <rPh sb="4" eb="5">
      <t>ブン</t>
    </rPh>
    <rPh sb="6" eb="8">
      <t>ロンブン</t>
    </rPh>
    <rPh sb="14" eb="16">
      <t>ブンショウ</t>
    </rPh>
    <rPh sb="16" eb="17">
      <t>ジュツ</t>
    </rPh>
    <phoneticPr fontId="4"/>
  </si>
  <si>
    <t>謎解きの英文法　文の意味</t>
    <rPh sb="0" eb="2">
      <t>ナゾト</t>
    </rPh>
    <rPh sb="4" eb="7">
      <t>エイブンポウ</t>
    </rPh>
    <rPh sb="8" eb="9">
      <t>ブン</t>
    </rPh>
    <rPh sb="10" eb="12">
      <t>イミ</t>
    </rPh>
    <phoneticPr fontId="4"/>
  </si>
  <si>
    <t>くろしお出版</t>
    <rPh sb="4" eb="6">
      <t>シュッパン</t>
    </rPh>
    <phoneticPr fontId="4"/>
  </si>
  <si>
    <t>英米語学科　４年ゼミナール</t>
    <rPh sb="0" eb="2">
      <t>エイベイ</t>
    </rPh>
    <rPh sb="2" eb="3">
      <t>ゴ</t>
    </rPh>
    <rPh sb="3" eb="5">
      <t>ガッカ</t>
    </rPh>
    <rPh sb="7" eb="8">
      <t>ネン</t>
    </rPh>
    <phoneticPr fontId="9"/>
  </si>
  <si>
    <t>４年ゼミナール</t>
  </si>
  <si>
    <t>伝える力</t>
    <rPh sb="0" eb="1">
      <t>ツタ</t>
    </rPh>
    <rPh sb="3" eb="4">
      <t>チカラ</t>
    </rPh>
    <phoneticPr fontId="4"/>
  </si>
  <si>
    <t>PHP研究所</t>
    <rPh sb="3" eb="6">
      <t>ケンキュウジョ</t>
    </rPh>
    <phoneticPr fontId="4"/>
  </si>
  <si>
    <t>中国語学科</t>
    <rPh sb="0" eb="3">
      <t>チュウゴクゴ</t>
    </rPh>
    <rPh sb="3" eb="5">
      <t>ガッカ</t>
    </rPh>
    <phoneticPr fontId="9"/>
  </si>
  <si>
    <t>中国語学科　１年</t>
    <rPh sb="0" eb="3">
      <t>チュウゴクゴ</t>
    </rPh>
    <rPh sb="3" eb="5">
      <t>ガッカ</t>
    </rPh>
    <rPh sb="7" eb="8">
      <t>ネン</t>
    </rPh>
    <phoneticPr fontId="9"/>
  </si>
  <si>
    <t>総合中国語①②Ⅰ（A・B組）</t>
    <rPh sb="12" eb="13">
      <t>クミ</t>
    </rPh>
    <phoneticPr fontId="4"/>
  </si>
  <si>
    <t>担当者複数</t>
    <rPh sb="0" eb="5">
      <t>タントウシャフクスウ</t>
    </rPh>
    <phoneticPr fontId="4"/>
  </si>
  <si>
    <t>総合中国語③Ⅰ（１・２・３組）</t>
    <phoneticPr fontId="4"/>
  </si>
  <si>
    <t>初级汉语口语（１）　第３版</t>
  </si>
  <si>
    <t>北京大学出版社</t>
  </si>
  <si>
    <t>中国史概論／中国歴史入門</t>
  </si>
  <si>
    <t>堀江　正樹</t>
  </si>
  <si>
    <t>資格中国語演習Ｂ／資格中国語Ⅱ</t>
    <phoneticPr fontId="4"/>
  </si>
  <si>
    <t>永江　貴子</t>
  </si>
  <si>
    <t>中国語学科　２年</t>
    <rPh sb="0" eb="3">
      <t>チュウゴクゴ</t>
    </rPh>
    <rPh sb="3" eb="5">
      <t>ガッカ</t>
    </rPh>
    <rPh sb="7" eb="8">
      <t>ネン</t>
    </rPh>
    <phoneticPr fontId="9"/>
  </si>
  <si>
    <t>読解Ⅰ（Ａ・B組）</t>
    <phoneticPr fontId="4"/>
  </si>
  <si>
    <t>浅井澄民/永江貴子</t>
    <phoneticPr fontId="4"/>
  </si>
  <si>
    <t>新篇初级汉语 阅读教程Ⅱ</t>
  </si>
  <si>
    <t>読解Ⅰ（Ａ組）</t>
  </si>
  <si>
    <t>浅井　澄民</t>
  </si>
  <si>
    <t>読解Ⅰ（Ｂ組）</t>
  </si>
  <si>
    <t>永江　貴子</t>
    <phoneticPr fontId="4"/>
  </si>
  <si>
    <t>文法作文Ⅰ（Ａ組）</t>
  </si>
  <si>
    <t>平山　邦彦</t>
  </si>
  <si>
    <t>やさしくくわしい中国語文法の基礎　改訂新版</t>
    <rPh sb="8" eb="11">
      <t>チュウゴクゴ</t>
    </rPh>
    <rPh sb="11" eb="13">
      <t>ブンポウ</t>
    </rPh>
    <rPh sb="14" eb="16">
      <t>キソ</t>
    </rPh>
    <rPh sb="17" eb="21">
      <t>カイテイシンパン</t>
    </rPh>
    <phoneticPr fontId="4"/>
  </si>
  <si>
    <t>東方書店</t>
    <rPh sb="0" eb="4">
      <t>トウホウショテン</t>
    </rPh>
    <phoneticPr fontId="4"/>
  </si>
  <si>
    <t>文法作文Ⅰ（Ｂ組）</t>
  </si>
  <si>
    <t>聴解Ⅰ（１組）</t>
  </si>
  <si>
    <t>劉　向軍</t>
  </si>
  <si>
    <t>聴解Ⅰ（２組）</t>
  </si>
  <si>
    <t>李　旭</t>
  </si>
  <si>
    <t>上を目指す実践中級中国語</t>
    <rPh sb="0" eb="1">
      <t>ウエ</t>
    </rPh>
    <rPh sb="2" eb="4">
      <t>メザ</t>
    </rPh>
    <rPh sb="5" eb="7">
      <t>ジッセン</t>
    </rPh>
    <rPh sb="7" eb="9">
      <t>チュウキュウ</t>
    </rPh>
    <rPh sb="9" eb="12">
      <t>チュウゴクゴ</t>
    </rPh>
    <phoneticPr fontId="4"/>
  </si>
  <si>
    <t>聴解Ⅰ（３組）</t>
  </si>
  <si>
    <t>会話Ⅰ（１・２・３組）</t>
    <phoneticPr fontId="4"/>
  </si>
  <si>
    <t>王旭東/娜布琪</t>
    <phoneticPr fontId="4"/>
  </si>
  <si>
    <t>初级汉语口语（2）　第３版</t>
  </si>
  <si>
    <t>中国語学概論</t>
  </si>
  <si>
    <t>中国語学研究／中国語学研究Ⅰ</t>
    <phoneticPr fontId="4"/>
  </si>
  <si>
    <t>中国語わかる文法</t>
    <rPh sb="0" eb="3">
      <t>チュウゴクゴ</t>
    </rPh>
    <rPh sb="6" eb="8">
      <t>ブンポウ</t>
    </rPh>
    <phoneticPr fontId="4"/>
  </si>
  <si>
    <t>大修館書店</t>
    <rPh sb="0" eb="3">
      <t>タイシュウカン</t>
    </rPh>
    <rPh sb="3" eb="5">
      <t>ショテン</t>
    </rPh>
    <phoneticPr fontId="4"/>
  </si>
  <si>
    <t>中国社会概論／中国史Ⅰ</t>
  </si>
  <si>
    <t>現代中国の軌跡</t>
    <phoneticPr fontId="4"/>
  </si>
  <si>
    <t>中国経済概論／中国経済論Ⅰ</t>
    <phoneticPr fontId="4"/>
  </si>
  <si>
    <t>諸田　博昭</t>
  </si>
  <si>
    <t>台湾語Ⅰ</t>
  </si>
  <si>
    <t>樂　大維</t>
  </si>
  <si>
    <t>広東語Ⅰ</t>
  </si>
  <si>
    <t>横田　文彦</t>
  </si>
  <si>
    <t>ニューエクスプレスプラス　広東語</t>
    <rPh sb="13" eb="16">
      <t>カントンゴ</t>
    </rPh>
    <phoneticPr fontId="4"/>
  </si>
  <si>
    <t>白水社</t>
    <rPh sb="0" eb="3">
      <t>ハクスイシャ</t>
    </rPh>
    <phoneticPr fontId="4"/>
  </si>
  <si>
    <t>時事中国語Ⅰ</t>
  </si>
  <si>
    <t>時事中国語の教科書　2026年版</t>
    <rPh sb="0" eb="2">
      <t>ジジ</t>
    </rPh>
    <rPh sb="2" eb="5">
      <t>チュウゴクゴ</t>
    </rPh>
    <rPh sb="6" eb="9">
      <t>キョウカショ</t>
    </rPh>
    <rPh sb="14" eb="16">
      <t>ネンバン</t>
    </rPh>
    <phoneticPr fontId="4"/>
  </si>
  <si>
    <t>日中対照言語研究Ⅰ</t>
  </si>
  <si>
    <t>馬　大愚</t>
  </si>
  <si>
    <t>中国ビジネス概論</t>
  </si>
  <si>
    <t>関口　美幸</t>
  </si>
  <si>
    <t>中国事情／中国事情Ⅰ</t>
  </si>
  <si>
    <t>中国語通訳法Ⅰ</t>
  </si>
  <si>
    <t>中国語で案内する日本</t>
    <rPh sb="0" eb="3">
      <t>チュウゴクゴ</t>
    </rPh>
    <rPh sb="4" eb="6">
      <t>アンナイ</t>
    </rPh>
    <rPh sb="8" eb="10">
      <t>ニホン</t>
    </rPh>
    <phoneticPr fontId="4"/>
  </si>
  <si>
    <t>ビジネス中国語会話Ⅰ</t>
  </si>
  <si>
    <t>倉持　リツコ</t>
  </si>
  <si>
    <t>新丝路：中级速成商务汉语1（附光盘1张）</t>
  </si>
  <si>
    <t>コミュニケーション入門Ⅰ</t>
  </si>
  <si>
    <t>汉语口语速成－入门篇　上冊</t>
  </si>
  <si>
    <t>北京语言大学出版社</t>
  </si>
  <si>
    <t>商業文書Ⅰ</t>
  </si>
  <si>
    <t>コミュニケーション中国語会話Ⅰ</t>
    <phoneticPr fontId="4"/>
  </si>
  <si>
    <t>コミュニケーション中国語講読Ⅰ</t>
  </si>
  <si>
    <t>ビジネス中国語講読Ⅰ</t>
  </si>
  <si>
    <t>縦横商務漢語　中级阅读教程1</t>
  </si>
  <si>
    <t>高等教育出版社</t>
  </si>
  <si>
    <t>中国語学科　3年</t>
    <rPh sb="0" eb="3">
      <t>チュウゴクゴ</t>
    </rPh>
    <rPh sb="3" eb="5">
      <t>ガッカ</t>
    </rPh>
    <rPh sb="7" eb="8">
      <t>ネン</t>
    </rPh>
    <phoneticPr fontId="9"/>
  </si>
  <si>
    <t>講読演習Ⅰ（Ａ・B組）</t>
    <phoneticPr fontId="4"/>
  </si>
  <si>
    <t>丸山浩明/阿部沙織</t>
    <phoneticPr fontId="4"/>
  </si>
  <si>
    <t>汉语阅读速成 中级篇 第二版</t>
  </si>
  <si>
    <t>講読演習Ⅰ（Ａ組）</t>
  </si>
  <si>
    <t>丸山　浩明</t>
  </si>
  <si>
    <t>講読演習Ⅰ（Ｂ組）</t>
  </si>
  <si>
    <t>作文演習Ⅰ（Ａ組）</t>
  </si>
  <si>
    <t>作文演習Ⅰ（Ｂ組）</t>
  </si>
  <si>
    <t>作文演習Ⅰ（Ｓ組）</t>
  </si>
  <si>
    <t>表現演習①Ⅰ（Ａ・B組）</t>
    <phoneticPr fontId="4"/>
  </si>
  <si>
    <t>汉语口语速成　基础篇 上册  下册（第三版）</t>
  </si>
  <si>
    <t>表現演習①Ⅰ（Ａ組）</t>
  </si>
  <si>
    <t>表現演習①Ⅰ（Ｂ組）</t>
  </si>
  <si>
    <t>表現演習①Ⅰ（Ｓ組）</t>
  </si>
  <si>
    <r>
      <t>博雅</t>
    </r>
    <r>
      <rPr>
        <sz val="10"/>
        <color indexed="8"/>
        <rFont val="游ゴシック"/>
        <family val="3"/>
        <charset val="134"/>
        <scheme val="minor"/>
      </rPr>
      <t>汉语　高级飞翔篇Ⅰ（第2版）</t>
    </r>
    <rPh sb="0" eb="2">
      <t>ハクガ</t>
    </rPh>
    <rPh sb="5" eb="6">
      <t>コウ</t>
    </rPh>
    <rPh sb="8" eb="9">
      <t>ショウ</t>
    </rPh>
    <rPh sb="9" eb="10">
      <t>ヘン</t>
    </rPh>
    <rPh sb="12" eb="13">
      <t>ダイ</t>
    </rPh>
    <rPh sb="14" eb="15">
      <t>ハン</t>
    </rPh>
    <phoneticPr fontId="2"/>
  </si>
  <si>
    <t>コミュニケーション中国語会話Ⅲ（Ａ組）</t>
  </si>
  <si>
    <t>コミュニケーション中国語会話Ⅲ（Ｂ組）</t>
  </si>
  <si>
    <t>コミュニケーション中国語講読Ⅲ</t>
  </si>
  <si>
    <t>コミュニケーション中国語作文Ⅲ</t>
  </si>
  <si>
    <t>ビジネス中国語会話Ⅲ</t>
  </si>
  <si>
    <t>ビジネス中国語講読Ⅲ</t>
  </si>
  <si>
    <t>商業文書Ⅲ</t>
  </si>
  <si>
    <t>中国語学科　4年</t>
    <rPh sb="0" eb="3">
      <t>チュウゴクゴ</t>
    </rPh>
    <rPh sb="3" eb="5">
      <t>ガッカ</t>
    </rPh>
    <rPh sb="7" eb="8">
      <t>ネン</t>
    </rPh>
    <phoneticPr fontId="9"/>
  </si>
  <si>
    <t>表現演習②Ⅰ（Ａ・B組）</t>
    <phoneticPr fontId="4"/>
  </si>
  <si>
    <t>中国語口語表現　ネイティブに学ぶ慣用語</t>
    <rPh sb="0" eb="3">
      <t>チュウゴクゴ</t>
    </rPh>
    <rPh sb="3" eb="5">
      <t>コウゴ</t>
    </rPh>
    <rPh sb="5" eb="7">
      <t>ヒョウゲン</t>
    </rPh>
    <rPh sb="14" eb="15">
      <t>マナ</t>
    </rPh>
    <rPh sb="16" eb="19">
      <t>カンヨウゴ</t>
    </rPh>
    <phoneticPr fontId="4"/>
  </si>
  <si>
    <t>表現演習②Ⅰ（Ｓ組）</t>
  </si>
  <si>
    <t>汉语口语习惯用语教程</t>
  </si>
  <si>
    <t>スペイン語学科</t>
    <rPh sb="4" eb="5">
      <t>ゴ</t>
    </rPh>
    <rPh sb="5" eb="7">
      <t>ガッカ</t>
    </rPh>
    <phoneticPr fontId="9"/>
  </si>
  <si>
    <t>スペイン語学科　1年</t>
    <rPh sb="4" eb="5">
      <t>ゴ</t>
    </rPh>
    <rPh sb="5" eb="7">
      <t>ガッカ</t>
    </rPh>
    <rPh sb="9" eb="10">
      <t>ネン</t>
    </rPh>
    <phoneticPr fontId="9"/>
  </si>
  <si>
    <t>基礎スペイン語Ⅰ（Ａ・B組）</t>
    <phoneticPr fontId="4"/>
  </si>
  <si>
    <t>箕輪/廣澤/濱松</t>
    <rPh sb="3" eb="5">
      <t>ヒロサワ</t>
    </rPh>
    <rPh sb="6" eb="8">
      <t>ハママツ</t>
    </rPh>
    <phoneticPr fontId="4"/>
  </si>
  <si>
    <t>スペイン語　文法と練習</t>
    <rPh sb="4" eb="5">
      <t>ゴ</t>
    </rPh>
    <rPh sb="6" eb="8">
      <t>ブンポウ</t>
    </rPh>
    <rPh sb="9" eb="11">
      <t>レンシュウ</t>
    </rPh>
    <phoneticPr fontId="4"/>
  </si>
  <si>
    <t>現代スペイン語辞典（改訂版）</t>
    <rPh sb="0" eb="2">
      <t>ゲンダイ</t>
    </rPh>
    <rPh sb="6" eb="7">
      <t>ゴ</t>
    </rPh>
    <rPh sb="7" eb="9">
      <t>ジテン</t>
    </rPh>
    <rPh sb="10" eb="13">
      <t>カイテイバン</t>
    </rPh>
    <phoneticPr fontId="4"/>
  </si>
  <si>
    <t>C</t>
    <phoneticPr fontId="4"/>
  </si>
  <si>
    <t>参考書</t>
    <rPh sb="0" eb="3">
      <t>サンコウショ</t>
    </rPh>
    <phoneticPr fontId="4"/>
  </si>
  <si>
    <t>新版　スペイン語の入門（音声DL付）</t>
    <rPh sb="0" eb="2">
      <t>シンパン</t>
    </rPh>
    <rPh sb="7" eb="8">
      <t>ゴ</t>
    </rPh>
    <rPh sb="9" eb="11">
      <t>ニュウモン</t>
    </rPh>
    <rPh sb="12" eb="14">
      <t>オンセイ</t>
    </rPh>
    <rPh sb="16" eb="17">
      <t>ツキ</t>
    </rPh>
    <phoneticPr fontId="4"/>
  </si>
  <si>
    <t>基礎会話Ⅰ（全クラス）</t>
    <rPh sb="6" eb="7">
      <t>ゼン</t>
    </rPh>
    <phoneticPr fontId="4"/>
  </si>
  <si>
    <t>エレラボA1-A2</t>
    <phoneticPr fontId="4"/>
  </si>
  <si>
    <t>基礎語彙Ⅰ（Ａ・B組）</t>
    <phoneticPr fontId="4"/>
  </si>
  <si>
    <t>スペイン語相互学習Ⅰ～Ⅵ</t>
    <phoneticPr fontId="4"/>
  </si>
  <si>
    <t>郷澤　圭介</t>
  </si>
  <si>
    <t>レベル別スペイン語ドリル　グリーン版</t>
    <rPh sb="3" eb="4">
      <t>ベツ</t>
    </rPh>
    <rPh sb="8" eb="9">
      <t>ゴ</t>
    </rPh>
    <rPh sb="17" eb="18">
      <t>バン</t>
    </rPh>
    <phoneticPr fontId="4"/>
  </si>
  <si>
    <t>スペイン語学科　2年</t>
    <rPh sb="4" eb="5">
      <t>ゴ</t>
    </rPh>
    <rPh sb="5" eb="7">
      <t>ガッカ</t>
    </rPh>
    <rPh sb="9" eb="10">
      <t>ネン</t>
    </rPh>
    <phoneticPr fontId="9"/>
  </si>
  <si>
    <t>応用スペイン語Ⅰ（Ａ組）／中級文法Ⅰ（再）</t>
  </si>
  <si>
    <t>廣澤　明彦</t>
  </si>
  <si>
    <t>スペイン語文法中級コース　（改訂版）</t>
    <rPh sb="4" eb="5">
      <t>ゴ</t>
    </rPh>
    <rPh sb="5" eb="7">
      <t>ブンポウ</t>
    </rPh>
    <rPh sb="7" eb="9">
      <t>チュウキュウ</t>
    </rPh>
    <rPh sb="14" eb="17">
      <t>カイテイバン</t>
    </rPh>
    <phoneticPr fontId="4"/>
  </si>
  <si>
    <t>中級スペイン文法</t>
    <rPh sb="0" eb="2">
      <t>チュウキュウ</t>
    </rPh>
    <rPh sb="6" eb="8">
      <t>ブンポウ</t>
    </rPh>
    <phoneticPr fontId="4"/>
  </si>
  <si>
    <t>応用スペイン語Ⅰ（Ｂ組）</t>
  </si>
  <si>
    <t>作文①Ⅰ（Ａ組）／中級作文Ⅰ（再）</t>
    <phoneticPr fontId="4"/>
  </si>
  <si>
    <t>星川　真樹</t>
  </si>
  <si>
    <t>書ける！スペイン語１　（Por escrito 1）</t>
    <rPh sb="0" eb="1">
      <t>カ</t>
    </rPh>
    <rPh sb="8" eb="9">
      <t>ゴ</t>
    </rPh>
    <phoneticPr fontId="4"/>
  </si>
  <si>
    <t>作文①Ⅰ（Ｂ組）</t>
  </si>
  <si>
    <t>スペイン語作文中級コース</t>
    <rPh sb="4" eb="5">
      <t>ゴ</t>
    </rPh>
    <rPh sb="5" eb="7">
      <t>サクブン</t>
    </rPh>
    <rPh sb="7" eb="9">
      <t>チュウキュウ</t>
    </rPh>
    <phoneticPr fontId="4"/>
  </si>
  <si>
    <t>講読①Ⅰ（Ａ組）</t>
  </si>
  <si>
    <t>箕輪　茂</t>
  </si>
  <si>
    <t>世界遺産を訪ねて　改訂版</t>
    <rPh sb="0" eb="2">
      <t>セカイ</t>
    </rPh>
    <rPh sb="2" eb="4">
      <t>イサン</t>
    </rPh>
    <rPh sb="5" eb="6">
      <t>タズ</t>
    </rPh>
    <rPh sb="9" eb="12">
      <t>カイテイバン</t>
    </rPh>
    <phoneticPr fontId="4"/>
  </si>
  <si>
    <t>講読①Ⅰ（Ｂ組）／中級講読①Ⅰ（再）</t>
  </si>
  <si>
    <t>応用会話Ⅰ（Ａ組）</t>
    <phoneticPr fontId="4"/>
  </si>
  <si>
    <t xml:space="preserve"> ティノコ</t>
    <phoneticPr fontId="4"/>
  </si>
  <si>
    <t>応用会話Ⅰ（Ｂ組）</t>
    <phoneticPr fontId="4"/>
  </si>
  <si>
    <t>磯野　マルタ　エレナ</t>
    <phoneticPr fontId="4"/>
  </si>
  <si>
    <t>応用会話Ⅰ（Ｃ組）</t>
    <phoneticPr fontId="4"/>
  </si>
  <si>
    <t>ティノコ</t>
    <phoneticPr fontId="4"/>
  </si>
  <si>
    <t>メンドサ</t>
    <phoneticPr fontId="4"/>
  </si>
  <si>
    <t>スペイン語相互学習Ⅲ</t>
  </si>
  <si>
    <t>総合演習Ⅰ</t>
  </si>
  <si>
    <t>スペイン語スピーキング</t>
    <rPh sb="4" eb="5">
      <t>ゴ</t>
    </rPh>
    <phoneticPr fontId="4"/>
  </si>
  <si>
    <t>プレゼンテーション基礎Ⅰ／中級会話②Ⅰ（再）</t>
  </si>
  <si>
    <t>Espacio Joven A2.1 -Libro del alumno</t>
    <phoneticPr fontId="4"/>
  </si>
  <si>
    <t>Edinumen</t>
    <phoneticPr fontId="4"/>
  </si>
  <si>
    <t>日西語対照研究Ⅰ</t>
  </si>
  <si>
    <t>Hablal por los codos</t>
    <phoneticPr fontId="4"/>
  </si>
  <si>
    <t>Edelsa</t>
    <phoneticPr fontId="4"/>
  </si>
  <si>
    <t>スペイン語通訳法Ⅰ</t>
  </si>
  <si>
    <t>会話と通訳練習で学ぶ中級スペイン語</t>
    <rPh sb="0" eb="2">
      <t>カイワ</t>
    </rPh>
    <rPh sb="3" eb="5">
      <t>ツウヤク</t>
    </rPh>
    <rPh sb="5" eb="7">
      <t>レンシュウ</t>
    </rPh>
    <rPh sb="8" eb="9">
      <t>マナ</t>
    </rPh>
    <rPh sb="10" eb="12">
      <t>チュウキュウ</t>
    </rPh>
    <rPh sb="16" eb="17">
      <t>ゴ</t>
    </rPh>
    <phoneticPr fontId="4"/>
  </si>
  <si>
    <t>商業スペイン語Ⅰ</t>
  </si>
  <si>
    <t>実践！ビジネススペイン語ハンドブック</t>
    <rPh sb="0" eb="2">
      <t>ジッセン</t>
    </rPh>
    <rPh sb="11" eb="12">
      <t>ゴ</t>
    </rPh>
    <phoneticPr fontId="4"/>
  </si>
  <si>
    <t>インタースペイン</t>
    <phoneticPr fontId="4"/>
  </si>
  <si>
    <t>報道スペイン語Ⅰ</t>
  </si>
  <si>
    <t>豊丸　敦子</t>
  </si>
  <si>
    <t>ニュースで学ぶ中級スペイン語　改訂版</t>
    <rPh sb="5" eb="6">
      <t>マナ</t>
    </rPh>
    <rPh sb="7" eb="9">
      <t>チュウキュウ</t>
    </rPh>
    <rPh sb="13" eb="14">
      <t>ゴ</t>
    </rPh>
    <rPh sb="15" eb="18">
      <t>カイテイバン</t>
    </rPh>
    <phoneticPr fontId="4"/>
  </si>
  <si>
    <t>スペイン語学科　3年</t>
    <rPh sb="4" eb="5">
      <t>ゴ</t>
    </rPh>
    <rPh sb="5" eb="7">
      <t>ガッカ</t>
    </rPh>
    <rPh sb="9" eb="10">
      <t>ネン</t>
    </rPh>
    <phoneticPr fontId="9"/>
  </si>
  <si>
    <t>上級総合演習Ⅰ</t>
  </si>
  <si>
    <t>上級作文演習Ⅰ（Ａ組）</t>
  </si>
  <si>
    <t>池田　朋洋</t>
  </si>
  <si>
    <t>上級作文演習Ⅰ（Ｂ組）</t>
  </si>
  <si>
    <t>上級講読演習Ⅰ</t>
  </si>
  <si>
    <t>読んで学べるスペイン語23話　音声データ付改訂版</t>
    <rPh sb="0" eb="1">
      <t>ヨ</t>
    </rPh>
    <rPh sb="3" eb="4">
      <t>マナ</t>
    </rPh>
    <rPh sb="10" eb="11">
      <t>ゴ</t>
    </rPh>
    <rPh sb="13" eb="14">
      <t>ワ</t>
    </rPh>
    <rPh sb="15" eb="17">
      <t>オンセイ</t>
    </rPh>
    <rPh sb="20" eb="21">
      <t>ツキ</t>
    </rPh>
    <rPh sb="21" eb="24">
      <t>カイテイバン</t>
    </rPh>
    <phoneticPr fontId="4"/>
  </si>
  <si>
    <t>上級表現演習①③Ⅰ（全クラス）</t>
    <rPh sb="10" eb="11">
      <t>ゼン</t>
    </rPh>
    <phoneticPr fontId="4"/>
  </si>
  <si>
    <t>エレラボB1　（日本語話者向け日本語付き）</t>
    <rPh sb="8" eb="11">
      <t>ニホンゴ</t>
    </rPh>
    <rPh sb="11" eb="13">
      <t>ワシャ</t>
    </rPh>
    <rPh sb="13" eb="14">
      <t>ム</t>
    </rPh>
    <rPh sb="15" eb="18">
      <t>ニホンゴ</t>
    </rPh>
    <rPh sb="18" eb="19">
      <t>ツ</t>
    </rPh>
    <phoneticPr fontId="4"/>
  </si>
  <si>
    <t>上級表現演習①Ⅰ（３Ａ組）</t>
  </si>
  <si>
    <t>上級表現演習①Ⅰ（３Ｂ組）</t>
  </si>
  <si>
    <t>上級表現演習②Ⅰ（３Ａ組）</t>
  </si>
  <si>
    <t>上級表現演習②Ⅰ（３Ｂ組）</t>
  </si>
  <si>
    <t>上級表現演習③Ⅰ（３Ａ組）</t>
  </si>
  <si>
    <t>上級表現演習③Ⅰ（３Ｂ組）</t>
  </si>
  <si>
    <t>パルティダ</t>
    <phoneticPr fontId="4"/>
  </si>
  <si>
    <t>スペイン語相互学習Ⅴ</t>
  </si>
  <si>
    <t>スペイン語学科　4年</t>
    <rPh sb="4" eb="5">
      <t>ゴ</t>
    </rPh>
    <rPh sb="5" eb="7">
      <t>ガッカ</t>
    </rPh>
    <rPh sb="9" eb="10">
      <t>ネン</t>
    </rPh>
    <phoneticPr fontId="9"/>
  </si>
  <si>
    <t>総合表現演習①Ⅰ（Ａ組）</t>
  </si>
  <si>
    <t>総合表現演習①Ⅰ（Ｂ組）</t>
  </si>
  <si>
    <t>総合表現演習②Ⅰ（Ａ組）</t>
  </si>
  <si>
    <t>総合表現演習②Ⅰ（Ｂ組）</t>
  </si>
  <si>
    <t>スペイン語学科　3年ゼミナール</t>
    <rPh sb="4" eb="5">
      <t>ゴ</t>
    </rPh>
    <rPh sb="5" eb="7">
      <t>ガッカ</t>
    </rPh>
    <rPh sb="9" eb="10">
      <t>ネン</t>
    </rPh>
    <phoneticPr fontId="9"/>
  </si>
  <si>
    <t>メソアメリカを知るための58章</t>
    <rPh sb="7" eb="8">
      <t>シ</t>
    </rPh>
    <rPh sb="14" eb="15">
      <t>ショウ</t>
    </rPh>
    <phoneticPr fontId="4"/>
  </si>
  <si>
    <t>明石書店</t>
    <rPh sb="0" eb="4">
      <t>アカシショテン</t>
    </rPh>
    <phoneticPr fontId="4"/>
  </si>
  <si>
    <t>図説アステカ文明</t>
    <rPh sb="0" eb="2">
      <t>ズセツ</t>
    </rPh>
    <rPh sb="6" eb="8">
      <t>ブンメイ</t>
    </rPh>
    <phoneticPr fontId="4"/>
  </si>
  <si>
    <t>創元社</t>
    <rPh sb="0" eb="3">
      <t>ソウゲンシャ</t>
    </rPh>
    <phoneticPr fontId="4"/>
  </si>
  <si>
    <t>スペイン語学科　4年ゼミナール</t>
    <rPh sb="4" eb="5">
      <t>ゴ</t>
    </rPh>
    <rPh sb="5" eb="7">
      <t>ガッカ</t>
    </rPh>
    <rPh sb="9" eb="10">
      <t>ネン</t>
    </rPh>
    <phoneticPr fontId="9"/>
  </si>
  <si>
    <t>国際日本語学科</t>
    <rPh sb="0" eb="2">
      <t>コクサイ</t>
    </rPh>
    <rPh sb="2" eb="5">
      <t>ニホンゴ</t>
    </rPh>
    <rPh sb="5" eb="7">
      <t>ガッカ</t>
    </rPh>
    <phoneticPr fontId="9"/>
  </si>
  <si>
    <t>国際日本語学科　1年</t>
    <rPh sb="0" eb="2">
      <t>コクサイ</t>
    </rPh>
    <rPh sb="2" eb="5">
      <t>ニホンゴ</t>
    </rPh>
    <rPh sb="5" eb="7">
      <t>ガッカ</t>
    </rPh>
    <rPh sb="9" eb="10">
      <t>ネン</t>
    </rPh>
    <phoneticPr fontId="9"/>
  </si>
  <si>
    <t>日本語学概論Ⅰ／日本語学概論（一般学生クラス）</t>
  </si>
  <si>
    <t>阿久津　智</t>
  </si>
  <si>
    <t>日本語概説　改訂版</t>
    <rPh sb="0" eb="3">
      <t>ニホンゴ</t>
    </rPh>
    <rPh sb="3" eb="5">
      <t>ガイセツ</t>
    </rPh>
    <rPh sb="6" eb="8">
      <t>カイテイ</t>
    </rPh>
    <rPh sb="8" eb="9">
      <t>バン</t>
    </rPh>
    <phoneticPr fontId="4"/>
  </si>
  <si>
    <t>朝倉書店</t>
    <rPh sb="0" eb="2">
      <t>アサクラ</t>
    </rPh>
    <rPh sb="2" eb="4">
      <t>ショテン</t>
    </rPh>
    <phoneticPr fontId="4"/>
  </si>
  <si>
    <t>日本語リテラシーⅠＡ（留学生１組）</t>
  </si>
  <si>
    <t>日本語文法Ⅰ／日本語文法研究Ⅲ</t>
  </si>
  <si>
    <t>日本古典文法Ⅰ</t>
  </si>
  <si>
    <t>古典文法の基礎</t>
    <rPh sb="0" eb="2">
      <t>コテン</t>
    </rPh>
    <rPh sb="2" eb="4">
      <t>ブンポウ</t>
    </rPh>
    <rPh sb="5" eb="7">
      <t>キソ</t>
    </rPh>
    <phoneticPr fontId="4"/>
  </si>
  <si>
    <t>日本語表現Ⅰ／日本語表現基礎</t>
  </si>
  <si>
    <t>言葉が伝わる！文章表現のワークブック</t>
    <rPh sb="0" eb="2">
      <t>コトバ</t>
    </rPh>
    <rPh sb="3" eb="4">
      <t>ツタ</t>
    </rPh>
    <rPh sb="7" eb="9">
      <t>ブンショウ</t>
    </rPh>
    <rPh sb="9" eb="11">
      <t>ヒョウゲン</t>
    </rPh>
    <phoneticPr fontId="4"/>
  </si>
  <si>
    <t>国際日本語学科　2年</t>
    <rPh sb="0" eb="2">
      <t>コクサイ</t>
    </rPh>
    <rPh sb="2" eb="5">
      <t>ニホンゴ</t>
    </rPh>
    <rPh sb="5" eb="7">
      <t>ガッカ</t>
    </rPh>
    <rPh sb="9" eb="10">
      <t>ネン</t>
    </rPh>
    <phoneticPr fontId="9"/>
  </si>
  <si>
    <t>日本語学概論Ⅱ（留学生クラス）</t>
  </si>
  <si>
    <t>尾沼　玄也</t>
  </si>
  <si>
    <t>新しい言語学　：心理と社会から見る人間の学</t>
    <rPh sb="0" eb="1">
      <t>アタラ</t>
    </rPh>
    <rPh sb="3" eb="6">
      <t>ゲンゴガク</t>
    </rPh>
    <rPh sb="8" eb="10">
      <t>シンリ</t>
    </rPh>
    <rPh sb="11" eb="13">
      <t>シャカイ</t>
    </rPh>
    <rPh sb="15" eb="16">
      <t>ミ</t>
    </rPh>
    <rPh sb="17" eb="19">
      <t>ニンゲン</t>
    </rPh>
    <rPh sb="20" eb="21">
      <t>ガク</t>
    </rPh>
    <phoneticPr fontId="4"/>
  </si>
  <si>
    <t>放送大学</t>
    <rPh sb="0" eb="4">
      <t>ホウソウダイガク</t>
    </rPh>
    <phoneticPr fontId="4"/>
  </si>
  <si>
    <t>日本語教育概論（外国人留学生クラス）</t>
  </si>
  <si>
    <t>中村　かおり</t>
  </si>
  <si>
    <t>日本語史</t>
  </si>
  <si>
    <t>はじめて読む日本語の歴史</t>
    <rPh sb="4" eb="5">
      <t>ヨ</t>
    </rPh>
    <rPh sb="6" eb="9">
      <t>ニホンゴ</t>
    </rPh>
    <rPh sb="10" eb="12">
      <t>レキシ</t>
    </rPh>
    <phoneticPr fontId="4"/>
  </si>
  <si>
    <t>ベレ出版</t>
    <rPh sb="2" eb="4">
      <t>シュッパン</t>
    </rPh>
    <phoneticPr fontId="4"/>
  </si>
  <si>
    <t>国際日本語学科　3年</t>
    <rPh sb="0" eb="2">
      <t>コクサイ</t>
    </rPh>
    <rPh sb="2" eb="5">
      <t>ニホンゴ</t>
    </rPh>
    <rPh sb="5" eb="7">
      <t>ガッカ</t>
    </rPh>
    <rPh sb="9" eb="10">
      <t>ネン</t>
    </rPh>
    <phoneticPr fontId="9"/>
  </si>
  <si>
    <t>社会の中の日本語</t>
    <phoneticPr fontId="4"/>
  </si>
  <si>
    <t>木山　三佳</t>
  </si>
  <si>
    <t>社会言語学への招待</t>
    <rPh sb="0" eb="2">
      <t>シャカイ</t>
    </rPh>
    <rPh sb="2" eb="5">
      <t>ゲンゴガク</t>
    </rPh>
    <rPh sb="7" eb="9">
      <t>ショウタイ</t>
    </rPh>
    <phoneticPr fontId="4"/>
  </si>
  <si>
    <t>ミネルヴァ書房</t>
    <rPh sb="5" eb="7">
      <t>ショボウ</t>
    </rPh>
    <phoneticPr fontId="4"/>
  </si>
  <si>
    <t>翻訳・通訳概論（日英）</t>
  </si>
  <si>
    <t>Q：Skills for Success 4th Edition Level 1 ：Listening and Speaking A</t>
    <phoneticPr fontId="4"/>
  </si>
  <si>
    <t>国際日本語学科　３年ゼミナール</t>
    <rPh sb="0" eb="2">
      <t>コクサイ</t>
    </rPh>
    <rPh sb="2" eb="5">
      <t>ニホンゴ</t>
    </rPh>
    <rPh sb="5" eb="7">
      <t>ガッカ</t>
    </rPh>
    <rPh sb="9" eb="10">
      <t>ネン</t>
    </rPh>
    <phoneticPr fontId="9"/>
  </si>
  <si>
    <t>佐野　正俊</t>
  </si>
  <si>
    <t>テクスト分析入門</t>
    <rPh sb="4" eb="6">
      <t>ブンセキ</t>
    </rPh>
    <rPh sb="6" eb="8">
      <t>ニュウモン</t>
    </rPh>
    <phoneticPr fontId="4"/>
  </si>
  <si>
    <t>ひつじ書房</t>
    <rPh sb="3" eb="5">
      <t>ショボウ</t>
    </rPh>
    <phoneticPr fontId="4"/>
  </si>
  <si>
    <t>国際日本語学科　４年ゼミナール</t>
    <rPh sb="0" eb="2">
      <t>コクサイ</t>
    </rPh>
    <rPh sb="2" eb="5">
      <t>ニホンゴ</t>
    </rPh>
    <rPh sb="5" eb="7">
      <t>ガッカ</t>
    </rPh>
    <rPh sb="9" eb="10">
      <t>ネン</t>
    </rPh>
    <phoneticPr fontId="9"/>
  </si>
  <si>
    <t>はみだしの人類学　ともに生きる方法</t>
    <rPh sb="5" eb="8">
      <t>ジンルイガク</t>
    </rPh>
    <rPh sb="12" eb="13">
      <t>イ</t>
    </rPh>
    <rPh sb="15" eb="17">
      <t>ホウホウ</t>
    </rPh>
    <phoneticPr fontId="4"/>
  </si>
  <si>
    <t>NHK出版</t>
    <rPh sb="3" eb="5">
      <t>シュッパン</t>
    </rPh>
    <phoneticPr fontId="4"/>
  </si>
  <si>
    <t>文学研究の扉をひらく　-基礎と発展</t>
    <rPh sb="0" eb="2">
      <t>ブンガク</t>
    </rPh>
    <rPh sb="2" eb="4">
      <t>ケンキュウ</t>
    </rPh>
    <rPh sb="5" eb="6">
      <t>トビラ</t>
    </rPh>
    <rPh sb="12" eb="14">
      <t>キソ</t>
    </rPh>
    <rPh sb="15" eb="17">
      <t>ハッテン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</si>
</sst>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2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9"/>
      <name val="ＭＳ Ｐゴシック"/>
      <family val="3"/>
      <charset val="128"/>
    </font>
    <font>
      <sz val="9"/>
      <color indexed="8"/>
      <name val="游ゴシック"/>
      <family val="2"/>
      <scheme val="minor"/>
    </font>
    <font>
      <sz val="9"/>
      <color indexed="8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明朝"/>
      <charset val="128"/>
    </font>
    <font>
      <b/>
      <sz val="11"/>
      <color indexed="8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FF"/>
      <name val="游ゴシック"/>
      <family val="2"/>
      <scheme val="minor"/>
    </font>
    <font>
      <sz val="11"/>
      <color rgb="FF0000FF"/>
      <name val="ＭＳ Ｐゴシック"/>
      <family val="3"/>
      <charset val="128"/>
    </font>
    <font>
      <sz val="10"/>
      <color indexed="8"/>
      <name val="游ゴシック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ck">
        <color indexed="2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dashed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ck">
        <color rgb="FFFF0000"/>
      </right>
      <top/>
      <bottom style="thin">
        <color rgb="FFFF0000"/>
      </bottom>
      <diagonal/>
    </border>
    <border>
      <left style="thick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dashed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/>
      <diagonal/>
    </border>
    <border>
      <left style="thick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n">
        <color rgb="FFFF0000"/>
      </top>
      <bottom style="thick">
        <color rgb="FFFF0000"/>
      </bottom>
      <diagonal/>
    </border>
    <border>
      <left style="dashed">
        <color rgb="FFFF0000"/>
      </left>
      <right style="medium">
        <color rgb="FFFF0000"/>
      </right>
      <top style="thin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 style="dashed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ck">
        <color rgb="FFFF0000"/>
      </right>
      <top style="thin">
        <color rgb="FFFF0000"/>
      </top>
      <bottom/>
      <diagonal/>
    </border>
    <border>
      <left style="thick">
        <color rgb="FFFF0000"/>
      </left>
      <right style="medium">
        <color rgb="FFFF0000"/>
      </right>
      <top style="thick">
        <color theme="4"/>
      </top>
      <bottom style="thick">
        <color theme="4"/>
      </bottom>
      <diagonal/>
    </border>
    <border>
      <left style="medium">
        <color rgb="FFFF0000"/>
      </left>
      <right style="medium">
        <color rgb="FFFF0000"/>
      </right>
      <top style="thick">
        <color theme="4"/>
      </top>
      <bottom style="thick">
        <color theme="4"/>
      </bottom>
      <diagonal/>
    </border>
    <border>
      <left style="medium">
        <color rgb="FFFF0000"/>
      </left>
      <right/>
      <top style="thick">
        <color theme="4"/>
      </top>
      <bottom style="thick">
        <color theme="4"/>
      </bottom>
      <diagonal/>
    </border>
    <border>
      <left style="dashed">
        <color rgb="FFFF0000"/>
      </left>
      <right style="medium">
        <color rgb="FFFF0000"/>
      </right>
      <top style="thick">
        <color theme="4"/>
      </top>
      <bottom style="thick">
        <color theme="4"/>
      </bottom>
      <diagonal/>
    </border>
    <border>
      <left style="medium">
        <color rgb="FFFF0000"/>
      </left>
      <right style="thick">
        <color rgb="FFFF0000"/>
      </right>
      <top style="thick">
        <color theme="4"/>
      </top>
      <bottom style="thick">
        <color theme="4"/>
      </bottom>
      <diagonal/>
    </border>
    <border>
      <left style="dashed">
        <color rgb="FFFF0000"/>
      </left>
      <right style="medium">
        <color rgb="FFFF0000"/>
      </right>
      <top/>
      <bottom style="thin">
        <color rgb="FFFF0000"/>
      </bottom>
      <diagonal/>
    </border>
    <border>
      <left style="thick">
        <color indexed="60"/>
      </left>
      <right/>
      <top style="thick">
        <color indexed="60"/>
      </top>
      <bottom style="thick">
        <color indexed="60"/>
      </bottom>
      <diagonal/>
    </border>
    <border>
      <left/>
      <right/>
      <top style="thick">
        <color indexed="60"/>
      </top>
      <bottom style="thick">
        <color indexed="60"/>
      </bottom>
      <diagonal/>
    </border>
    <border>
      <left/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ck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ck">
        <color indexed="20"/>
      </left>
      <right/>
      <top style="thick">
        <color indexed="20"/>
      </top>
      <bottom style="thick">
        <color indexed="20"/>
      </bottom>
      <diagonal/>
    </border>
    <border>
      <left/>
      <right/>
      <top style="thick">
        <color indexed="20"/>
      </top>
      <bottom style="thick">
        <color indexed="20"/>
      </bottom>
      <diagonal/>
    </border>
    <border>
      <left/>
      <right style="thick">
        <color indexed="20"/>
      </right>
      <top style="thick">
        <color indexed="20"/>
      </top>
      <bottom style="thick">
        <color indexed="20"/>
      </bottom>
      <diagonal/>
    </border>
    <border>
      <left style="thick">
        <color indexed="20"/>
      </left>
      <right/>
      <top/>
      <bottom style="thick">
        <color indexed="20"/>
      </bottom>
      <diagonal/>
    </border>
    <border>
      <left/>
      <right/>
      <top/>
      <bottom style="thick">
        <color indexed="20"/>
      </bottom>
      <diagonal/>
    </border>
    <border>
      <left/>
      <right style="thick">
        <color indexed="20"/>
      </right>
      <top/>
      <bottom style="thick">
        <color indexed="20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</cellStyleXfs>
  <cellXfs count="173">
    <xf numFmtId="0" fontId="0" fillId="0" borderId="0" xfId="0">
      <alignment vertical="center"/>
    </xf>
    <xf numFmtId="49" fontId="3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38" fontId="3" fillId="0" borderId="0" xfId="1" applyFont="1" applyFill="1" applyAlignment="1">
      <alignment vertical="center" shrinkToFit="1"/>
    </xf>
    <xf numFmtId="38" fontId="3" fillId="0" borderId="0" xfId="1" applyFont="1" applyFill="1">
      <alignment vertical="center"/>
    </xf>
    <xf numFmtId="0" fontId="3" fillId="0" borderId="0" xfId="0" applyFont="1">
      <alignment vertical="center"/>
    </xf>
    <xf numFmtId="0" fontId="8" fillId="2" borderId="1" xfId="2" applyFont="1" applyFill="1" applyBorder="1" applyAlignment="1">
      <alignment horizontal="center" vertical="center" shrinkToFit="1"/>
    </xf>
    <xf numFmtId="0" fontId="8" fillId="2" borderId="0" xfId="2" applyFont="1" applyFill="1" applyAlignment="1">
      <alignment horizontal="center" vertical="center" shrinkToFit="1"/>
    </xf>
    <xf numFmtId="0" fontId="7" fillId="0" borderId="0" xfId="2"/>
    <xf numFmtId="0" fontId="8" fillId="0" borderId="0" xfId="2" applyFont="1" applyAlignment="1">
      <alignment horizontal="center" shrinkToFit="1"/>
    </xf>
    <xf numFmtId="0" fontId="10" fillId="0" borderId="0" xfId="2" applyFont="1" applyAlignment="1">
      <alignment horizontal="right" shrinkToFit="1"/>
    </xf>
    <xf numFmtId="38" fontId="8" fillId="0" borderId="0" xfId="3" applyFont="1" applyFill="1" applyBorder="1" applyAlignment="1">
      <alignment horizontal="center" shrinkToFit="1"/>
    </xf>
    <xf numFmtId="0" fontId="11" fillId="0" borderId="0" xfId="4" applyFont="1" applyAlignment="1">
      <alignment shrinkToFit="1"/>
    </xf>
    <xf numFmtId="0" fontId="12" fillId="0" borderId="0" xfId="4" applyFont="1" applyAlignment="1">
      <alignment shrinkToFit="1"/>
    </xf>
    <xf numFmtId="0" fontId="12" fillId="0" borderId="0" xfId="4" applyFont="1" applyAlignment="1"/>
    <xf numFmtId="0" fontId="13" fillId="0" borderId="0" xfId="4" applyFont="1" applyAlignment="1">
      <alignment horizontal="right" shrinkToFit="1"/>
    </xf>
    <xf numFmtId="0" fontId="12" fillId="0" borderId="0" xfId="4" applyFont="1" applyAlignment="1">
      <alignment horizontal="center" shrinkToFit="1"/>
    </xf>
    <xf numFmtId="0" fontId="13" fillId="0" borderId="0" xfId="4" applyFont="1" applyAlignment="1">
      <alignment horizontal="center" shrinkToFit="1"/>
    </xf>
    <xf numFmtId="38" fontId="12" fillId="0" borderId="0" xfId="3" applyFont="1" applyFill="1" applyAlignment="1">
      <alignment shrinkToFit="1"/>
    </xf>
    <xf numFmtId="38" fontId="14" fillId="0" borderId="0" xfId="3" applyFont="1" applyFill="1" applyAlignment="1">
      <alignment shrinkToFit="1"/>
    </xf>
    <xf numFmtId="0" fontId="11" fillId="0" borderId="0" xfId="4" applyFont="1" applyAlignment="1"/>
    <xf numFmtId="0" fontId="15" fillId="0" borderId="0" xfId="4" applyFont="1" applyAlignment="1"/>
    <xf numFmtId="0" fontId="13" fillId="0" borderId="0" xfId="4" applyFont="1" applyAlignment="1">
      <alignment horizontal="right"/>
    </xf>
    <xf numFmtId="0" fontId="13" fillId="0" borderId="0" xfId="4" applyFont="1" applyAlignment="1"/>
    <xf numFmtId="38" fontId="11" fillId="0" borderId="0" xfId="3" applyFont="1" applyFill="1" applyAlignment="1"/>
    <xf numFmtId="38" fontId="16" fillId="0" borderId="0" xfId="3" applyFont="1" applyFill="1" applyAlignment="1">
      <alignment shrinkToFit="1"/>
    </xf>
    <xf numFmtId="0" fontId="11" fillId="0" borderId="0" xfId="4" applyFont="1">
      <alignment vertical="center"/>
    </xf>
    <xf numFmtId="38" fontId="12" fillId="0" borderId="0" xfId="3" applyFont="1" applyFill="1" applyAlignment="1"/>
    <xf numFmtId="0" fontId="12" fillId="0" borderId="0" xfId="4" applyFo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1" fillId="0" borderId="0" xfId="4" applyAlignment="1"/>
    <xf numFmtId="38" fontId="18" fillId="0" borderId="0" xfId="3" applyFont="1" applyFill="1" applyAlignment="1"/>
    <xf numFmtId="38" fontId="19" fillId="0" borderId="0" xfId="3" applyFont="1" applyFill="1" applyAlignment="1">
      <alignment shrinkToFit="1"/>
    </xf>
    <xf numFmtId="0" fontId="1" fillId="0" borderId="0" xfId="4">
      <alignment vertical="center"/>
    </xf>
    <xf numFmtId="0" fontId="6" fillId="0" borderId="0" xfId="2" applyFont="1" applyAlignment="1">
      <alignment horizontal="right"/>
    </xf>
    <xf numFmtId="0" fontId="20" fillId="0" borderId="0" xfId="4" applyFont="1" applyAlignment="1">
      <alignment horizontal="center" shrinkToFit="1"/>
    </xf>
    <xf numFmtId="0" fontId="21" fillId="0" borderId="0" xfId="4" applyFont="1" applyAlignment="1">
      <alignment horizontal="center" shrinkToFit="1"/>
    </xf>
    <xf numFmtId="0" fontId="22" fillId="0" borderId="0" xfId="4" applyFont="1" applyAlignment="1">
      <alignment horizontal="right"/>
    </xf>
    <xf numFmtId="0" fontId="22" fillId="0" borderId="0" xfId="4" applyFont="1" applyAlignment="1"/>
    <xf numFmtId="0" fontId="23" fillId="0" borderId="0" xfId="4" applyFont="1" applyAlignment="1"/>
    <xf numFmtId="0" fontId="24" fillId="0" borderId="0" xfId="4" applyFont="1" applyAlignment="1">
      <alignment horizontal="center" shrinkToFit="1"/>
    </xf>
    <xf numFmtId="0" fontId="26" fillId="0" borderId="0" xfId="4" applyFont="1" applyAlignment="1"/>
    <xf numFmtId="0" fontId="1" fillId="0" borderId="0" xfId="4" applyAlignment="1">
      <alignment shrinkToFit="1"/>
    </xf>
    <xf numFmtId="0" fontId="22" fillId="0" borderId="0" xfId="4" applyFont="1" applyAlignment="1">
      <alignment horizontal="right" shrinkToFit="1"/>
    </xf>
    <xf numFmtId="0" fontId="6" fillId="0" borderId="0" xfId="2" applyFont="1" applyAlignment="1">
      <alignment shrinkToFit="1"/>
    </xf>
    <xf numFmtId="38" fontId="18" fillId="0" borderId="0" xfId="3" applyFont="1" applyFill="1" applyAlignment="1">
      <alignment shrinkToFit="1"/>
    </xf>
    <xf numFmtId="0" fontId="1" fillId="0" borderId="0" xfId="4" applyAlignment="1">
      <alignment vertical="center" shrinkToFit="1"/>
    </xf>
    <xf numFmtId="0" fontId="28" fillId="3" borderId="2" xfId="2" applyFont="1" applyFill="1" applyBorder="1" applyAlignment="1">
      <alignment horizontal="center" shrinkToFit="1"/>
    </xf>
    <xf numFmtId="0" fontId="28" fillId="3" borderId="3" xfId="2" applyFont="1" applyFill="1" applyBorder="1" applyAlignment="1">
      <alignment horizontal="center" shrinkToFit="1"/>
    </xf>
    <xf numFmtId="0" fontId="28" fillId="3" borderId="4" xfId="2" applyFont="1" applyFill="1" applyBorder="1" applyAlignment="1">
      <alignment horizontal="center" shrinkToFit="1"/>
    </xf>
    <xf numFmtId="0" fontId="6" fillId="0" borderId="0" xfId="5" applyFont="1" applyAlignment="1">
      <alignment horizontal="center" shrinkToFit="1"/>
    </xf>
    <xf numFmtId="0" fontId="2" fillId="0" borderId="0" xfId="5" applyAlignment="1">
      <alignment shrinkToFit="1"/>
    </xf>
    <xf numFmtId="38" fontId="2" fillId="0" borderId="0" xfId="3" applyFont="1" applyAlignment="1">
      <alignment shrinkToFit="1"/>
    </xf>
    <xf numFmtId="38" fontId="29" fillId="0" borderId="0" xfId="3" applyFont="1" applyAlignment="1">
      <alignment shrinkToFit="1"/>
    </xf>
    <xf numFmtId="38" fontId="3" fillId="0" borderId="0" xfId="3" applyFont="1" applyAlignment="1">
      <alignment horizontal="right" shrinkToFit="1"/>
    </xf>
    <xf numFmtId="14" fontId="12" fillId="0" borderId="0" xfId="2" applyNumberFormat="1" applyFont="1" applyAlignment="1">
      <alignment shrinkToFit="1"/>
    </xf>
    <xf numFmtId="0" fontId="3" fillId="0" borderId="5" xfId="6" applyBorder="1" applyAlignment="1">
      <alignment shrinkToFit="1"/>
    </xf>
    <xf numFmtId="0" fontId="5" fillId="0" borderId="5" xfId="7" applyFont="1" applyBorder="1" applyAlignment="1">
      <alignment horizontal="right" vertical="center" shrinkToFit="1"/>
    </xf>
    <xf numFmtId="0" fontId="3" fillId="0" borderId="0" xfId="7" applyFont="1" applyAlignment="1">
      <alignment horizontal="center" vertical="center" shrinkToFit="1"/>
    </xf>
    <xf numFmtId="0" fontId="6" fillId="0" borderId="0" xfId="7" applyFont="1" applyAlignment="1">
      <alignment horizontal="center" vertical="center" shrinkToFit="1"/>
    </xf>
    <xf numFmtId="0" fontId="3" fillId="0" borderId="0" xfId="7" applyFont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Border="1" applyAlignment="1">
      <alignment vertical="center"/>
    </xf>
    <xf numFmtId="38" fontId="30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vertical="center" shrinkToFit="1"/>
    </xf>
    <xf numFmtId="0" fontId="3" fillId="0" borderId="0" xfId="7" applyFont="1">
      <alignment vertical="center"/>
    </xf>
    <xf numFmtId="0" fontId="31" fillId="4" borderId="6" xfId="2" applyFont="1" applyFill="1" applyBorder="1" applyAlignment="1">
      <alignment horizontal="center" vertical="center" shrinkToFit="1"/>
    </xf>
    <xf numFmtId="0" fontId="31" fillId="4" borderId="7" xfId="2" applyFont="1" applyFill="1" applyBorder="1" applyAlignment="1">
      <alignment horizontal="center" vertical="center" shrinkToFit="1"/>
    </xf>
    <xf numFmtId="0" fontId="31" fillId="4" borderId="7" xfId="2" applyFont="1" applyFill="1" applyBorder="1" applyAlignment="1">
      <alignment horizontal="center" vertical="center" shrinkToFit="1"/>
    </xf>
    <xf numFmtId="0" fontId="21" fillId="4" borderId="7" xfId="2" applyFont="1" applyFill="1" applyBorder="1" applyAlignment="1">
      <alignment horizontal="center" vertical="center" shrinkToFit="1"/>
    </xf>
    <xf numFmtId="38" fontId="31" fillId="4" borderId="7" xfId="3" applyFont="1" applyFill="1" applyBorder="1" applyAlignment="1">
      <alignment horizontal="center" vertical="center" shrinkToFit="1"/>
    </xf>
    <xf numFmtId="38" fontId="32" fillId="4" borderId="7" xfId="3" applyFont="1" applyFill="1" applyBorder="1" applyAlignment="1">
      <alignment horizontal="center" vertical="center" shrinkToFit="1"/>
    </xf>
    <xf numFmtId="0" fontId="31" fillId="4" borderId="8" xfId="2" applyFont="1" applyFill="1" applyBorder="1" applyAlignment="1">
      <alignment horizontal="center"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5" fillId="0" borderId="11" xfId="0" applyFont="1" applyBorder="1" applyAlignment="1">
      <alignment horizontal="right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38" fontId="3" fillId="0" borderId="10" xfId="1" applyFont="1" applyFill="1" applyBorder="1" applyAlignment="1">
      <alignment vertical="center" shrinkToFit="1"/>
    </xf>
    <xf numFmtId="38" fontId="3" fillId="0" borderId="10" xfId="1" applyFont="1" applyFill="1" applyBorder="1">
      <alignment vertical="center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5" fillId="0" borderId="16" xfId="0" applyFont="1" applyBorder="1" applyAlignment="1">
      <alignment horizontal="right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38" fontId="3" fillId="0" borderId="15" xfId="1" applyFont="1" applyFill="1" applyBorder="1" applyAlignment="1">
      <alignment vertical="center" shrinkToFit="1"/>
    </xf>
    <xf numFmtId="38" fontId="3" fillId="0" borderId="15" xfId="1" applyFont="1" applyFill="1" applyBorder="1">
      <alignment vertical="center"/>
    </xf>
    <xf numFmtId="49" fontId="3" fillId="0" borderId="18" xfId="0" applyNumberFormat="1" applyFont="1" applyBorder="1" applyAlignment="1">
      <alignment vertical="center" shrinkToFit="1"/>
    </xf>
    <xf numFmtId="0" fontId="6" fillId="0" borderId="16" xfId="0" applyFont="1" applyBorder="1" applyAlignment="1">
      <alignment horizontal="right" vertical="center" shrinkToFit="1"/>
    </xf>
    <xf numFmtId="49" fontId="3" fillId="0" borderId="19" xfId="0" applyNumberFormat="1" applyFont="1" applyBorder="1" applyAlignment="1">
      <alignment vertical="center" shrinkToFit="1"/>
    </xf>
    <xf numFmtId="49" fontId="3" fillId="0" borderId="20" xfId="0" applyNumberFormat="1" applyFont="1" applyBorder="1" applyAlignment="1">
      <alignment vertical="center" shrinkToFit="1"/>
    </xf>
    <xf numFmtId="49" fontId="6" fillId="0" borderId="18" xfId="0" applyNumberFormat="1" applyFont="1" applyBorder="1" applyAlignment="1">
      <alignment vertical="center" shrinkToFit="1"/>
    </xf>
    <xf numFmtId="49" fontId="3" fillId="0" borderId="21" xfId="0" applyNumberFormat="1" applyFont="1" applyBorder="1" applyAlignment="1">
      <alignment vertical="center" shrinkToFit="1"/>
    </xf>
    <xf numFmtId="49" fontId="3" fillId="0" borderId="22" xfId="0" applyNumberFormat="1" applyFont="1" applyBorder="1" applyAlignment="1">
      <alignment vertical="center" shrinkToFit="1"/>
    </xf>
    <xf numFmtId="0" fontId="5" fillId="0" borderId="23" xfId="0" applyFont="1" applyBorder="1" applyAlignment="1">
      <alignment horizontal="right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38" fontId="3" fillId="0" borderId="22" xfId="1" applyFont="1" applyFill="1" applyBorder="1" applyAlignment="1">
      <alignment vertical="center" shrinkToFit="1"/>
    </xf>
    <xf numFmtId="38" fontId="3" fillId="0" borderId="22" xfId="1" applyFont="1" applyFill="1" applyBorder="1">
      <alignment vertical="center"/>
    </xf>
    <xf numFmtId="49" fontId="3" fillId="0" borderId="25" xfId="0" applyNumberFormat="1" applyFont="1" applyBorder="1" applyAlignment="1">
      <alignment vertical="center" shrinkToFit="1"/>
    </xf>
    <xf numFmtId="0" fontId="28" fillId="2" borderId="2" xfId="2" applyFont="1" applyFill="1" applyBorder="1" applyAlignment="1">
      <alignment horizontal="center" shrinkToFit="1"/>
    </xf>
    <xf numFmtId="0" fontId="28" fillId="2" borderId="3" xfId="2" applyFont="1" applyFill="1" applyBorder="1" applyAlignment="1">
      <alignment horizontal="center" shrinkToFit="1"/>
    </xf>
    <xf numFmtId="0" fontId="28" fillId="2" borderId="4" xfId="2" applyFont="1" applyFill="1" applyBorder="1" applyAlignment="1">
      <alignment horizontal="center" shrinkToFit="1"/>
    </xf>
    <xf numFmtId="0" fontId="2" fillId="0" borderId="0" xfId="5" applyAlignment="1"/>
    <xf numFmtId="0" fontId="34" fillId="0" borderId="0" xfId="5" applyFont="1" applyAlignment="1">
      <alignment shrinkToFit="1"/>
    </xf>
    <xf numFmtId="0" fontId="35" fillId="0" borderId="0" xfId="5" applyFont="1" applyAlignment="1">
      <alignment horizontal="right" shrinkToFit="1"/>
    </xf>
    <xf numFmtId="0" fontId="35" fillId="0" borderId="0" xfId="5" applyFont="1" applyAlignment="1">
      <alignment horizontal="center" shrinkToFit="1"/>
    </xf>
    <xf numFmtId="0" fontId="28" fillId="3" borderId="26" xfId="2" applyFont="1" applyFill="1" applyBorder="1" applyAlignment="1">
      <alignment horizontal="center" vertical="center" shrinkToFit="1"/>
    </xf>
    <xf numFmtId="0" fontId="28" fillId="3" borderId="27" xfId="2" applyFont="1" applyFill="1" applyBorder="1" applyAlignment="1">
      <alignment horizontal="center" vertical="center" shrinkToFit="1"/>
    </xf>
    <xf numFmtId="0" fontId="28" fillId="3" borderId="28" xfId="2" applyFont="1" applyFill="1" applyBorder="1" applyAlignment="1">
      <alignment horizontal="center" vertical="center" shrinkToFit="1"/>
    </xf>
    <xf numFmtId="0" fontId="36" fillId="0" borderId="0" xfId="2" applyFont="1" applyAlignment="1">
      <alignment vertical="center" shrinkToFit="1"/>
    </xf>
    <xf numFmtId="38" fontId="36" fillId="0" borderId="0" xfId="3" applyFont="1" applyFill="1" applyAlignment="1">
      <alignment vertical="center" shrinkToFit="1"/>
    </xf>
    <xf numFmtId="0" fontId="36" fillId="0" borderId="0" xfId="2" applyFont="1" applyAlignment="1">
      <alignment vertical="center"/>
    </xf>
    <xf numFmtId="0" fontId="37" fillId="0" borderId="0" xfId="2" applyFont="1" applyAlignment="1">
      <alignment horizontal="right" vertical="center" shrinkToFit="1"/>
    </xf>
    <xf numFmtId="0" fontId="36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14" fontId="2" fillId="0" borderId="0" xfId="5" applyNumberFormat="1" applyAlignment="1">
      <alignment shrinkToFit="1"/>
    </xf>
    <xf numFmtId="49" fontId="17" fillId="0" borderId="18" xfId="0" applyNumberFormat="1" applyFont="1" applyBorder="1" applyAlignment="1">
      <alignment vertical="center" wrapText="1" shrinkToFit="1"/>
    </xf>
    <xf numFmtId="49" fontId="5" fillId="0" borderId="18" xfId="0" applyNumberFormat="1" applyFont="1" applyBorder="1" applyAlignment="1">
      <alignment vertical="center" shrinkToFit="1"/>
    </xf>
    <xf numFmtId="0" fontId="5" fillId="0" borderId="29" xfId="0" applyFont="1" applyBorder="1" applyAlignment="1">
      <alignment horizontal="right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38" fontId="3" fillId="0" borderId="20" xfId="1" applyFont="1" applyFill="1" applyBorder="1" applyAlignment="1">
      <alignment vertical="center" shrinkToFit="1"/>
    </xf>
    <xf numFmtId="38" fontId="3" fillId="0" borderId="20" xfId="1" applyFont="1" applyFill="1" applyBorder="1">
      <alignment vertical="center"/>
    </xf>
    <xf numFmtId="49" fontId="3" fillId="0" borderId="31" xfId="0" applyNumberFormat="1" applyFont="1" applyBorder="1" applyAlignment="1">
      <alignment vertical="center" shrinkToFit="1"/>
    </xf>
    <xf numFmtId="49" fontId="3" fillId="0" borderId="32" xfId="0" applyNumberFormat="1" applyFont="1" applyBorder="1" applyAlignment="1">
      <alignment vertical="center" shrinkToFit="1"/>
    </xf>
    <xf numFmtId="49" fontId="3" fillId="0" borderId="33" xfId="0" applyNumberFormat="1" applyFont="1" applyBorder="1" applyAlignment="1">
      <alignment vertical="center" shrinkToFit="1"/>
    </xf>
    <xf numFmtId="0" fontId="5" fillId="0" borderId="34" xfId="0" applyFont="1" applyBorder="1" applyAlignment="1">
      <alignment horizontal="right" vertical="center" shrinkToFit="1"/>
    </xf>
    <xf numFmtId="49" fontId="5" fillId="0" borderId="35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38" fontId="3" fillId="0" borderId="33" xfId="1" applyFont="1" applyFill="1" applyBorder="1" applyAlignment="1">
      <alignment vertical="center" shrinkToFit="1"/>
    </xf>
    <xf numFmtId="38" fontId="3" fillId="0" borderId="33" xfId="1" applyFont="1" applyFill="1" applyBorder="1">
      <alignment vertical="center"/>
    </xf>
    <xf numFmtId="49" fontId="3" fillId="0" borderId="36" xfId="0" applyNumberFormat="1" applyFont="1" applyBorder="1" applyAlignment="1">
      <alignment vertical="center" shrinkToFit="1"/>
    </xf>
    <xf numFmtId="49" fontId="5" fillId="0" borderId="37" xfId="0" applyNumberFormat="1" applyFont="1" applyBorder="1" applyAlignment="1">
      <alignment horizontal="center" vertical="center" shrinkToFit="1"/>
    </xf>
    <xf numFmtId="49" fontId="12" fillId="0" borderId="14" xfId="0" applyNumberFormat="1" applyFont="1" applyBorder="1" applyAlignment="1">
      <alignment vertical="center" shrinkToFit="1"/>
    </xf>
    <xf numFmtId="49" fontId="33" fillId="0" borderId="18" xfId="0" applyNumberFormat="1" applyFont="1" applyBorder="1" applyAlignment="1">
      <alignment vertical="center" shrinkToFit="1"/>
    </xf>
    <xf numFmtId="49" fontId="33" fillId="0" borderId="21" xfId="0" applyNumberFormat="1" applyFont="1" applyBorder="1" applyAlignment="1">
      <alignment vertical="center" shrinkToFit="1"/>
    </xf>
    <xf numFmtId="0" fontId="6" fillId="0" borderId="23" xfId="0" applyFont="1" applyBorder="1" applyAlignment="1">
      <alignment horizontal="right" vertical="center" shrinkToFit="1"/>
    </xf>
    <xf numFmtId="49" fontId="33" fillId="0" borderId="25" xfId="0" applyNumberFormat="1" applyFont="1" applyBorder="1" applyAlignment="1">
      <alignment vertical="center" shrinkToFit="1"/>
    </xf>
    <xf numFmtId="49" fontId="33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38" fontId="38" fillId="0" borderId="0" xfId="3" applyFont="1" applyAlignment="1">
      <alignment shrinkToFit="1"/>
    </xf>
    <xf numFmtId="49" fontId="3" fillId="0" borderId="15" xfId="0" applyNumberFormat="1" applyFont="1" applyBorder="1" applyAlignment="1">
      <alignment vertical="center" wrapText="1" shrinkToFit="1"/>
    </xf>
    <xf numFmtId="49" fontId="39" fillId="0" borderId="18" xfId="0" applyNumberFormat="1" applyFont="1" applyBorder="1" applyAlignment="1">
      <alignment vertical="center" wrapText="1" shrinkToFit="1"/>
    </xf>
    <xf numFmtId="49" fontId="33" fillId="0" borderId="15" xfId="0" applyNumberFormat="1" applyFont="1" applyBorder="1" applyAlignment="1">
      <alignment vertical="center" shrinkToFit="1"/>
    </xf>
    <xf numFmtId="49" fontId="33" fillId="0" borderId="22" xfId="0" applyNumberFormat="1" applyFont="1" applyBorder="1" applyAlignment="1">
      <alignment vertical="center" shrinkToFit="1"/>
    </xf>
    <xf numFmtId="0" fontId="28" fillId="2" borderId="26" xfId="2" applyFont="1" applyFill="1" applyBorder="1" applyAlignment="1">
      <alignment horizontal="center" vertical="center" shrinkToFit="1"/>
    </xf>
    <xf numFmtId="0" fontId="28" fillId="2" borderId="27" xfId="2" applyFont="1" applyFill="1" applyBorder="1" applyAlignment="1">
      <alignment horizontal="center" vertical="center" shrinkToFit="1"/>
    </xf>
    <xf numFmtId="0" fontId="28" fillId="2" borderId="28" xfId="2" applyFont="1" applyFill="1" applyBorder="1" applyAlignment="1">
      <alignment horizontal="center" vertical="center" shrinkToFit="1"/>
    </xf>
    <xf numFmtId="0" fontId="28" fillId="2" borderId="38" xfId="2" applyFont="1" applyFill="1" applyBorder="1" applyAlignment="1">
      <alignment horizontal="center" shrinkToFit="1"/>
    </xf>
    <xf numFmtId="0" fontId="28" fillId="2" borderId="39" xfId="2" applyFont="1" applyFill="1" applyBorder="1" applyAlignment="1">
      <alignment horizontal="center" shrinkToFit="1"/>
    </xf>
    <xf numFmtId="0" fontId="28" fillId="2" borderId="40" xfId="2" applyFont="1" applyFill="1" applyBorder="1" applyAlignment="1">
      <alignment horizontal="center" shrinkToFit="1"/>
    </xf>
    <xf numFmtId="49" fontId="3" fillId="0" borderId="41" xfId="0" applyNumberFormat="1" applyFont="1" applyBorder="1" applyAlignment="1">
      <alignment vertical="center" shrinkToFit="1"/>
    </xf>
    <xf numFmtId="49" fontId="3" fillId="0" borderId="42" xfId="0" applyNumberFormat="1" applyFont="1" applyBorder="1" applyAlignment="1">
      <alignment vertical="center" shrinkToFit="1"/>
    </xf>
    <xf numFmtId="0" fontId="28" fillId="2" borderId="43" xfId="2" applyFont="1" applyFill="1" applyBorder="1" applyAlignment="1">
      <alignment horizontal="center" shrinkToFit="1"/>
    </xf>
    <xf numFmtId="0" fontId="28" fillId="2" borderId="44" xfId="2" applyFont="1" applyFill="1" applyBorder="1" applyAlignment="1">
      <alignment horizontal="center" shrinkToFit="1"/>
    </xf>
    <xf numFmtId="0" fontId="28" fillId="2" borderId="45" xfId="2" applyFont="1" applyFill="1" applyBorder="1" applyAlignment="1">
      <alignment horizont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28" fillId="2" borderId="46" xfId="2" applyFont="1" applyFill="1" applyBorder="1" applyAlignment="1">
      <alignment horizontal="center" shrinkToFit="1"/>
    </xf>
    <xf numFmtId="0" fontId="28" fillId="2" borderId="47" xfId="2" applyFont="1" applyFill="1" applyBorder="1" applyAlignment="1">
      <alignment horizontal="center" shrinkToFit="1"/>
    </xf>
    <xf numFmtId="0" fontId="28" fillId="2" borderId="48" xfId="2" applyFont="1" applyFill="1" applyBorder="1" applyAlignment="1">
      <alignment horizontal="center" shrinkToFit="1"/>
    </xf>
    <xf numFmtId="0" fontId="6" fillId="0" borderId="11" xfId="0" applyFont="1" applyBorder="1" applyAlignment="1">
      <alignment horizontal="right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0" fontId="37" fillId="0" borderId="0" xfId="2" applyFont="1" applyAlignment="1">
      <alignment horizontal="center" vertical="center" shrinkToFit="1"/>
    </xf>
    <xf numFmtId="0" fontId="35" fillId="0" borderId="0" xfId="5" applyFont="1" applyAlignment="1">
      <alignment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8">
    <cellStyle name="桁区切り" xfId="1" builtinId="6"/>
    <cellStyle name="桁区切り 2" xfId="3" xr:uid="{BC163BEF-5A91-4628-B836-FB756B14A0F5}"/>
    <cellStyle name="標準" xfId="0" builtinId="0"/>
    <cellStyle name="標準 2 2" xfId="5" xr:uid="{F41A1FE8-7A88-41F4-BAB3-542CA6BC8E89}"/>
    <cellStyle name="標準 2 3" xfId="2" xr:uid="{AAFE0B27-F5B9-42A8-8470-288555643940}"/>
    <cellStyle name="標準 4" xfId="7" xr:uid="{A44D1AAD-A23C-4FD3-870C-9EE16E5EE11A}"/>
    <cellStyle name="標準 5 2 3" xfId="4" xr:uid="{E2C60A6A-F50D-49DA-A93F-FB9DB138BD59}"/>
    <cellStyle name="標準_2021時間割" xfId="6" xr:uid="{F59C9E30-1C56-4D6E-9EC2-37B018E31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0483-5742-413D-BE1A-B2C380D125FF}">
  <dimension ref="A1:Q490"/>
  <sheetViews>
    <sheetView tabSelected="1" zoomScaleNormal="100" workbookViewId="0"/>
  </sheetViews>
  <sheetFormatPr defaultColWidth="9" defaultRowHeight="15" customHeight="1"/>
  <cols>
    <col min="1" max="1" width="27.625" style="170" customWidth="1"/>
    <col min="2" max="2" width="9.625" style="170" customWidth="1"/>
    <col min="3" max="3" width="7.125" style="2" customWidth="1"/>
    <col min="4" max="4" width="2.125" style="171" customWidth="1"/>
    <col min="5" max="5" width="7.625" style="172" customWidth="1"/>
    <col min="6" max="6" width="43.625" style="170" customWidth="1"/>
    <col min="7" max="7" width="11.625" style="170" customWidth="1"/>
    <col min="8" max="8" width="8.625" style="5" hidden="1" customWidth="1"/>
    <col min="9" max="9" width="8.625" style="6" customWidth="1"/>
    <col min="10" max="10" width="2.125" style="5" customWidth="1"/>
    <col min="11" max="12" width="8.625" style="6" hidden="1" customWidth="1"/>
    <col min="13" max="13" width="15.625" style="170" customWidth="1"/>
    <col min="14" max="16384" width="9" style="7"/>
  </cols>
  <sheetData>
    <row r="1" spans="1:13" ht="20.100000000000001" customHeight="1">
      <c r="A1" s="1"/>
      <c r="B1" s="1"/>
      <c r="D1" s="3"/>
      <c r="E1" s="4"/>
      <c r="F1" s="1"/>
      <c r="G1" s="1"/>
      <c r="M1" s="1"/>
    </row>
    <row r="2" spans="1:13" s="10" customFormat="1" ht="30" customHeight="1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10" customFormat="1" ht="22.5" customHeight="1">
      <c r="A3" s="11"/>
      <c r="B3" s="11"/>
      <c r="C3" s="12"/>
      <c r="D3" s="11"/>
      <c r="E3" s="11"/>
      <c r="F3" s="11"/>
      <c r="G3" s="11"/>
      <c r="H3" s="13"/>
      <c r="I3" s="13"/>
      <c r="J3" s="13"/>
      <c r="K3" s="13"/>
      <c r="L3" s="13"/>
      <c r="M3" s="11"/>
    </row>
    <row r="4" spans="1:13" s="16" customFormat="1" ht="20.100000000000001" customHeight="1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3" s="16" customFormat="1" ht="20.100000000000001" customHeight="1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s="16" customFormat="1" ht="9.75" customHeight="1">
      <c r="A6" s="15"/>
      <c r="B6" s="15"/>
      <c r="C6" s="17"/>
      <c r="D6" s="18"/>
      <c r="E6" s="19"/>
      <c r="F6" s="15"/>
      <c r="G6" s="15"/>
      <c r="H6" s="20"/>
      <c r="I6" s="20"/>
      <c r="J6" s="21"/>
      <c r="K6" s="20"/>
      <c r="L6" s="20"/>
      <c r="M6" s="15"/>
    </row>
    <row r="7" spans="1:13" s="16" customFormat="1" ht="20.100000000000001" customHeight="1">
      <c r="A7" s="22"/>
      <c r="B7" s="23" t="s">
        <v>3</v>
      </c>
      <c r="C7" s="24"/>
      <c r="D7" s="19"/>
      <c r="E7" s="19"/>
      <c r="F7" s="25"/>
      <c r="G7" s="22"/>
      <c r="H7" s="26"/>
      <c r="I7" s="26"/>
      <c r="J7" s="27"/>
      <c r="K7" s="26"/>
      <c r="L7" s="26"/>
      <c r="M7" s="28"/>
    </row>
    <row r="8" spans="1:13" s="16" customFormat="1" ht="20.100000000000001" customHeight="1">
      <c r="B8" s="25" t="s">
        <v>4</v>
      </c>
      <c r="C8" s="24"/>
      <c r="D8" s="18"/>
      <c r="E8" s="19"/>
      <c r="H8" s="29"/>
      <c r="I8" s="29"/>
      <c r="J8" s="21"/>
      <c r="K8" s="29"/>
      <c r="L8" s="29"/>
      <c r="M8" s="30"/>
    </row>
    <row r="9" spans="1:13" s="16" customFormat="1" ht="20.100000000000001" customHeight="1">
      <c r="B9" s="25" t="s">
        <v>5</v>
      </c>
      <c r="C9" s="24"/>
      <c r="D9" s="18"/>
      <c r="E9" s="19"/>
      <c r="H9" s="29"/>
      <c r="I9" s="29"/>
      <c r="J9" s="21"/>
      <c r="K9" s="29"/>
      <c r="L9" s="29"/>
      <c r="M9" s="30"/>
    </row>
    <row r="10" spans="1:13" s="16" customFormat="1" ht="6.75" customHeight="1">
      <c r="A10" s="22"/>
      <c r="C10" s="24"/>
      <c r="D10" s="19"/>
      <c r="E10" s="19"/>
      <c r="F10" s="25"/>
      <c r="G10" s="22"/>
      <c r="H10" s="26"/>
      <c r="I10" s="26"/>
      <c r="J10" s="27"/>
      <c r="K10" s="26"/>
      <c r="L10" s="26"/>
      <c r="M10" s="28"/>
    </row>
    <row r="11" spans="1:13" s="16" customFormat="1" ht="20.100000000000001" customHeight="1">
      <c r="B11" s="31"/>
      <c r="C11" s="31" t="s">
        <v>6</v>
      </c>
      <c r="D11" s="32"/>
      <c r="E11" s="31"/>
      <c r="F11" s="31"/>
      <c r="G11" s="31"/>
      <c r="H11" s="31"/>
      <c r="I11" s="31"/>
      <c r="J11" s="27"/>
      <c r="K11" s="26"/>
      <c r="L11" s="26"/>
      <c r="M11" s="28"/>
    </row>
    <row r="12" spans="1:13" s="33" customFormat="1" ht="20.100000000000001" customHeight="1">
      <c r="B12" s="31"/>
      <c r="C12" s="31" t="s">
        <v>7</v>
      </c>
      <c r="D12" s="32"/>
      <c r="E12" s="31"/>
      <c r="F12" s="31"/>
      <c r="G12" s="31"/>
      <c r="H12" s="31"/>
      <c r="I12" s="34"/>
      <c r="J12" s="35"/>
      <c r="K12" s="34"/>
      <c r="L12" s="34"/>
      <c r="M12" s="36"/>
    </row>
    <row r="13" spans="1:13" s="33" customFormat="1" ht="6.75" customHeight="1">
      <c r="C13" s="37"/>
      <c r="D13" s="38"/>
      <c r="E13" s="39"/>
      <c r="H13" s="34"/>
      <c r="I13" s="34"/>
      <c r="J13" s="35"/>
      <c r="K13" s="34"/>
      <c r="L13" s="34"/>
      <c r="M13" s="36"/>
    </row>
    <row r="14" spans="1:13" s="33" customFormat="1" ht="9.75" customHeight="1">
      <c r="C14" s="40"/>
      <c r="D14" s="38"/>
      <c r="E14" s="39"/>
      <c r="F14" s="31"/>
      <c r="H14" s="34"/>
      <c r="I14" s="34"/>
      <c r="J14" s="35"/>
      <c r="K14" s="34"/>
      <c r="L14" s="34"/>
      <c r="M14" s="36"/>
    </row>
    <row r="15" spans="1:13" s="33" customFormat="1" ht="20.100000000000001" customHeight="1">
      <c r="B15" s="41" t="s">
        <v>8</v>
      </c>
      <c r="C15" s="40"/>
      <c r="D15" s="38"/>
      <c r="E15" s="39"/>
      <c r="F15" s="31"/>
      <c r="H15" s="34"/>
      <c r="I15" s="34"/>
      <c r="J15" s="35"/>
      <c r="K15" s="34"/>
      <c r="L15" s="34"/>
      <c r="M15" s="36"/>
    </row>
    <row r="16" spans="1:13" s="33" customFormat="1" ht="20.100000000000001" customHeight="1">
      <c r="B16" s="41" t="s">
        <v>9</v>
      </c>
      <c r="C16" s="40"/>
      <c r="D16" s="38"/>
      <c r="E16" s="39"/>
      <c r="F16" s="31"/>
      <c r="H16" s="34"/>
      <c r="I16" s="34"/>
      <c r="J16" s="35"/>
      <c r="K16" s="34"/>
      <c r="L16" s="34"/>
      <c r="M16" s="36"/>
    </row>
    <row r="17" spans="1:13" s="33" customFormat="1" ht="8.25" customHeight="1">
      <c r="B17" s="41"/>
      <c r="C17" s="40"/>
      <c r="D17" s="38"/>
      <c r="E17" s="39"/>
      <c r="F17" s="31"/>
      <c r="H17" s="34"/>
      <c r="I17" s="34"/>
      <c r="J17" s="35"/>
      <c r="K17" s="34"/>
      <c r="L17" s="34"/>
      <c r="M17" s="36"/>
    </row>
    <row r="18" spans="1:13" s="33" customFormat="1" ht="20.100000000000001" customHeight="1">
      <c r="B18" s="41" t="s">
        <v>10</v>
      </c>
      <c r="C18" s="40"/>
      <c r="D18" s="38"/>
      <c r="E18" s="39"/>
      <c r="F18" s="31"/>
      <c r="H18" s="34"/>
      <c r="I18" s="34"/>
      <c r="J18" s="35"/>
      <c r="K18" s="34"/>
      <c r="L18" s="34"/>
    </row>
    <row r="19" spans="1:13" s="33" customFormat="1" ht="8.25" customHeight="1">
      <c r="B19" s="41"/>
      <c r="C19" s="40"/>
      <c r="D19" s="38"/>
      <c r="E19" s="39"/>
      <c r="F19" s="31"/>
      <c r="H19" s="34"/>
      <c r="I19" s="34"/>
      <c r="J19" s="35"/>
      <c r="K19" s="34"/>
      <c r="L19" s="34"/>
      <c r="M19" s="36"/>
    </row>
    <row r="20" spans="1:13" s="33" customFormat="1" ht="19.5" customHeight="1">
      <c r="B20" s="42" t="s">
        <v>11</v>
      </c>
      <c r="C20" s="40"/>
      <c r="D20" s="43"/>
      <c r="E20" s="39"/>
      <c r="F20" s="31"/>
      <c r="H20" s="34"/>
      <c r="I20" s="34"/>
      <c r="J20" s="35"/>
      <c r="K20" s="34"/>
      <c r="L20" s="34"/>
    </row>
    <row r="21" spans="1:13" s="33" customFormat="1" ht="19.5" customHeight="1">
      <c r="B21" s="42" t="s">
        <v>12</v>
      </c>
      <c r="C21" s="40"/>
      <c r="D21" s="43"/>
      <c r="E21" s="39"/>
      <c r="F21" s="31"/>
      <c r="H21" s="34"/>
      <c r="I21" s="34"/>
      <c r="J21" s="35"/>
      <c r="K21" s="34"/>
      <c r="L21" s="34"/>
    </row>
    <row r="22" spans="1:13" s="33" customFormat="1" ht="8.25" customHeight="1">
      <c r="B22" s="42"/>
      <c r="C22" s="40"/>
      <c r="D22" s="43"/>
      <c r="E22" s="39"/>
      <c r="F22" s="31"/>
      <c r="H22" s="34"/>
      <c r="I22" s="34"/>
      <c r="J22" s="35"/>
      <c r="K22" s="34"/>
      <c r="L22" s="34"/>
    </row>
    <row r="23" spans="1:13" s="33" customFormat="1" ht="30">
      <c r="A23" s="44" t="s">
        <v>13</v>
      </c>
      <c r="C23" s="40"/>
      <c r="D23" s="43"/>
      <c r="E23" s="39"/>
      <c r="F23" s="31"/>
      <c r="H23" s="34"/>
      <c r="I23" s="34"/>
      <c r="J23" s="35"/>
      <c r="K23" s="34"/>
      <c r="L23" s="34"/>
    </row>
    <row r="24" spans="1:13" s="33" customFormat="1" ht="11.25" customHeight="1">
      <c r="C24" s="40"/>
      <c r="D24" s="43"/>
      <c r="E24" s="39"/>
      <c r="F24" s="31"/>
      <c r="H24" s="34"/>
      <c r="I24" s="34"/>
      <c r="J24" s="35"/>
      <c r="K24" s="34"/>
      <c r="L24" s="34"/>
    </row>
    <row r="25" spans="1:13" s="33" customFormat="1" ht="13.5" customHeight="1">
      <c r="A25" s="45"/>
      <c r="B25" s="45"/>
      <c r="C25" s="46"/>
      <c r="D25" s="38"/>
      <c r="E25" s="39"/>
      <c r="F25" s="47"/>
      <c r="G25" s="45"/>
      <c r="H25" s="48"/>
      <c r="I25" s="48"/>
      <c r="J25" s="35"/>
      <c r="K25" s="48"/>
      <c r="L25" s="48"/>
      <c r="M25" s="49"/>
    </row>
    <row r="26" spans="1:13" s="10" customFormat="1" ht="20.100000000000001" customHeight="1">
      <c r="A26" s="50" t="s">
        <v>14</v>
      </c>
      <c r="B26" s="51"/>
      <c r="C26" s="51"/>
      <c r="D26" s="52"/>
      <c r="E26" s="53"/>
      <c r="F26" s="54"/>
      <c r="G26" s="54"/>
      <c r="H26" s="55"/>
      <c r="I26" s="55"/>
      <c r="J26" s="56"/>
      <c r="K26" s="55"/>
      <c r="L26" s="57"/>
      <c r="M26" s="58">
        <v>46161</v>
      </c>
    </row>
    <row r="27" spans="1:13" s="68" customFormat="1" ht="20.100000000000001" customHeight="1" thickBot="1">
      <c r="A27" s="59"/>
      <c r="B27" s="59"/>
      <c r="C27" s="60"/>
      <c r="D27" s="61"/>
      <c r="E27" s="62"/>
      <c r="F27" s="63"/>
      <c r="G27" s="63"/>
      <c r="H27" s="64"/>
      <c r="I27" s="65" t="s">
        <v>15</v>
      </c>
      <c r="J27" s="66"/>
      <c r="K27" s="67"/>
      <c r="L27" s="67"/>
      <c r="M27" s="63"/>
    </row>
    <row r="28" spans="1:13" s="10" customFormat="1" ht="20.100000000000001" customHeight="1" thickTop="1" thickBot="1">
      <c r="A28" s="69" t="s">
        <v>16</v>
      </c>
      <c r="B28" s="70" t="s">
        <v>17</v>
      </c>
      <c r="C28" s="71" t="s">
        <v>18</v>
      </c>
      <c r="D28" s="71"/>
      <c r="E28" s="72"/>
      <c r="F28" s="70" t="s">
        <v>19</v>
      </c>
      <c r="G28" s="70" t="s">
        <v>20</v>
      </c>
      <c r="H28" s="73" t="s">
        <v>21</v>
      </c>
      <c r="I28" s="73" t="s">
        <v>22</v>
      </c>
      <c r="J28" s="74"/>
      <c r="K28" s="73"/>
      <c r="L28" s="73" t="s">
        <v>23</v>
      </c>
      <c r="M28" s="75" t="s">
        <v>24</v>
      </c>
    </row>
    <row r="29" spans="1:13" ht="20.100000000000001" customHeight="1">
      <c r="A29" s="76" t="s">
        <v>25</v>
      </c>
      <c r="B29" s="77" t="s">
        <v>26</v>
      </c>
      <c r="C29" s="78">
        <v>2001</v>
      </c>
      <c r="D29" s="79"/>
      <c r="E29" s="80"/>
      <c r="F29" s="77" t="s">
        <v>27</v>
      </c>
      <c r="G29" s="77" t="s">
        <v>28</v>
      </c>
      <c r="H29" s="81">
        <v>2300</v>
      </c>
      <c r="I29" s="82">
        <f t="shared" ref="I29:I78" si="0">IF(ROUND(H29*1.1,0)=0,"",ROUND(H29*1.1,0))</f>
        <v>2530</v>
      </c>
      <c r="J29" s="81"/>
      <c r="K29" s="82">
        <f>IF(ROUND(H29*0.9,0)=0,"",ROUND(H29*0.9,0))</f>
        <v>2070</v>
      </c>
      <c r="L29" s="82">
        <f t="shared" ref="L29:L78" si="1">IFERROR(ROUND(K29*1.1,0),"")</f>
        <v>2277</v>
      </c>
      <c r="M29" s="83"/>
    </row>
    <row r="30" spans="1:13" ht="20.100000000000001" customHeight="1">
      <c r="A30" s="84" t="s">
        <v>29</v>
      </c>
      <c r="B30" s="85" t="s">
        <v>30</v>
      </c>
      <c r="C30" s="86">
        <v>2002</v>
      </c>
      <c r="D30" s="87"/>
      <c r="E30" s="88"/>
      <c r="F30" s="85" t="s">
        <v>31</v>
      </c>
      <c r="G30" s="85" t="s">
        <v>32</v>
      </c>
      <c r="H30" s="89">
        <v>3050</v>
      </c>
      <c r="I30" s="90">
        <f t="shared" si="0"/>
        <v>3355</v>
      </c>
      <c r="J30" s="89" t="s">
        <v>33</v>
      </c>
      <c r="K30" s="90">
        <f>IF(ROUND(H30*1,0)=0,"",ROUND(H30*1,0))</f>
        <v>3050</v>
      </c>
      <c r="L30" s="90">
        <f t="shared" si="1"/>
        <v>3355</v>
      </c>
      <c r="M30" s="91"/>
    </row>
    <row r="31" spans="1:13" ht="20.100000000000001" customHeight="1">
      <c r="A31" s="84" t="s">
        <v>34</v>
      </c>
      <c r="B31" s="85"/>
      <c r="C31" s="86">
        <v>2003</v>
      </c>
      <c r="D31" s="87"/>
      <c r="E31" s="88"/>
      <c r="F31" s="85"/>
      <c r="G31" s="85"/>
      <c r="H31" s="89"/>
      <c r="I31" s="90" t="str">
        <f t="shared" si="0"/>
        <v/>
      </c>
      <c r="J31" s="89"/>
      <c r="K31" s="90" t="str">
        <f>IF(ROUND(H31*0.9,0)=0,"",ROUND(H31*0.9,0))</f>
        <v/>
      </c>
      <c r="L31" s="90" t="str">
        <f t="shared" si="1"/>
        <v/>
      </c>
      <c r="M31" s="91"/>
    </row>
    <row r="32" spans="1:13" ht="20.100000000000001" customHeight="1">
      <c r="A32" s="84" t="s">
        <v>35</v>
      </c>
      <c r="B32" s="85" t="s">
        <v>36</v>
      </c>
      <c r="C32" s="86">
        <v>2004</v>
      </c>
      <c r="D32" s="87"/>
      <c r="E32" s="88"/>
      <c r="F32" s="85" t="s">
        <v>37</v>
      </c>
      <c r="G32" s="85" t="s">
        <v>28</v>
      </c>
      <c r="H32" s="89">
        <v>900</v>
      </c>
      <c r="I32" s="90">
        <f t="shared" si="0"/>
        <v>990</v>
      </c>
      <c r="J32" s="89"/>
      <c r="K32" s="90">
        <f>IF(ROUND(H32*0.9,0)=0,"",ROUND(H32*0.9,0))</f>
        <v>810</v>
      </c>
      <c r="L32" s="90">
        <f t="shared" si="1"/>
        <v>891</v>
      </c>
      <c r="M32" s="91"/>
    </row>
    <row r="33" spans="1:13" ht="20.100000000000001" customHeight="1">
      <c r="A33" s="84" t="s">
        <v>38</v>
      </c>
      <c r="B33" s="85" t="s">
        <v>39</v>
      </c>
      <c r="C33" s="86">
        <v>2005</v>
      </c>
      <c r="D33" s="87"/>
      <c r="E33" s="88"/>
      <c r="F33" s="85"/>
      <c r="G33" s="85"/>
      <c r="H33" s="89"/>
      <c r="I33" s="90" t="str">
        <f t="shared" si="0"/>
        <v/>
      </c>
      <c r="J33" s="89"/>
      <c r="K33" s="90" t="str">
        <f>IF(ROUND(H33*0.9,0)=0,"",ROUND(H33*0.9,0))</f>
        <v/>
      </c>
      <c r="L33" s="90" t="str">
        <f t="shared" si="1"/>
        <v/>
      </c>
      <c r="M33" s="91"/>
    </row>
    <row r="34" spans="1:13" ht="20.100000000000001" customHeight="1">
      <c r="A34" s="84" t="s">
        <v>40</v>
      </c>
      <c r="B34" s="85" t="s">
        <v>41</v>
      </c>
      <c r="C34" s="86">
        <v>2006</v>
      </c>
      <c r="D34" s="87"/>
      <c r="E34" s="88"/>
      <c r="F34" s="85" t="s">
        <v>42</v>
      </c>
      <c r="G34" s="85" t="s">
        <v>43</v>
      </c>
      <c r="H34" s="89">
        <v>2500</v>
      </c>
      <c r="I34" s="90">
        <f t="shared" si="0"/>
        <v>2750</v>
      </c>
      <c r="J34" s="89"/>
      <c r="K34" s="90">
        <f>IF(ROUND(H34*0.9,0)=0,"",ROUND(H34*0.9,0))</f>
        <v>2250</v>
      </c>
      <c r="L34" s="90">
        <f t="shared" si="1"/>
        <v>2475</v>
      </c>
      <c r="M34" s="91"/>
    </row>
    <row r="35" spans="1:13" ht="20.100000000000001" customHeight="1">
      <c r="A35" s="84" t="s">
        <v>44</v>
      </c>
      <c r="B35" s="85" t="s">
        <v>45</v>
      </c>
      <c r="C35" s="86">
        <v>2007</v>
      </c>
      <c r="D35" s="87"/>
      <c r="E35" s="88"/>
      <c r="F35" s="85" t="s">
        <v>46</v>
      </c>
      <c r="G35" s="85" t="s">
        <v>47</v>
      </c>
      <c r="H35" s="89">
        <v>2100</v>
      </c>
      <c r="I35" s="90">
        <f t="shared" si="0"/>
        <v>2310</v>
      </c>
      <c r="J35" s="89" t="s">
        <v>33</v>
      </c>
      <c r="K35" s="90">
        <f>IF(ROUND(H35*1,0)=0,"",ROUND(H35*1,0))</f>
        <v>2100</v>
      </c>
      <c r="L35" s="90">
        <f t="shared" si="1"/>
        <v>2310</v>
      </c>
      <c r="M35" s="91"/>
    </row>
    <row r="36" spans="1:13" ht="20.100000000000001" customHeight="1">
      <c r="A36" s="84" t="s">
        <v>48</v>
      </c>
      <c r="B36" s="85" t="s">
        <v>39</v>
      </c>
      <c r="C36" s="86">
        <v>2008</v>
      </c>
      <c r="D36" s="87"/>
      <c r="E36" s="88"/>
      <c r="F36" s="85"/>
      <c r="G36" s="85"/>
      <c r="H36" s="89"/>
      <c r="I36" s="90" t="str">
        <f t="shared" si="0"/>
        <v/>
      </c>
      <c r="J36" s="89"/>
      <c r="K36" s="90" t="str">
        <f>IF(ROUND(H36*0.9,0)=0,"",ROUND(H36*0.9,0))</f>
        <v/>
      </c>
      <c r="L36" s="90" t="str">
        <f t="shared" si="1"/>
        <v/>
      </c>
      <c r="M36" s="91"/>
    </row>
    <row r="37" spans="1:13" ht="20.100000000000001" customHeight="1">
      <c r="A37" s="84" t="s">
        <v>49</v>
      </c>
      <c r="B37" s="85" t="s">
        <v>50</v>
      </c>
      <c r="C37" s="86">
        <v>2009</v>
      </c>
      <c r="D37" s="87"/>
      <c r="E37" s="88"/>
      <c r="F37" s="85"/>
      <c r="G37" s="85"/>
      <c r="H37" s="89"/>
      <c r="I37" s="90" t="str">
        <f t="shared" si="0"/>
        <v/>
      </c>
      <c r="J37" s="89"/>
      <c r="K37" s="90" t="str">
        <f>IF(ROUND(H37*0.9,0)=0,"",ROUND(H37*0.9,0))</f>
        <v/>
      </c>
      <c r="L37" s="90" t="str">
        <f t="shared" si="1"/>
        <v/>
      </c>
      <c r="M37" s="91"/>
    </row>
    <row r="38" spans="1:13" ht="20.100000000000001" customHeight="1">
      <c r="A38" s="84" t="s">
        <v>51</v>
      </c>
      <c r="B38" s="85" t="s">
        <v>45</v>
      </c>
      <c r="C38" s="92">
        <v>2007</v>
      </c>
      <c r="D38" s="87"/>
      <c r="E38" s="88"/>
      <c r="F38" s="85" t="s">
        <v>46</v>
      </c>
      <c r="G38" s="85" t="s">
        <v>47</v>
      </c>
      <c r="H38" s="89">
        <v>2100</v>
      </c>
      <c r="I38" s="90">
        <f t="shared" si="0"/>
        <v>2310</v>
      </c>
      <c r="J38" s="89" t="s">
        <v>33</v>
      </c>
      <c r="K38" s="90">
        <f>IF(ROUND(H38*1,0)=0,"",ROUND(H38*1,0))</f>
        <v>2100</v>
      </c>
      <c r="L38" s="90">
        <f t="shared" si="1"/>
        <v>2310</v>
      </c>
      <c r="M38" s="91"/>
    </row>
    <row r="39" spans="1:13" ht="20.100000000000001" customHeight="1">
      <c r="A39" s="84"/>
      <c r="B39" s="85"/>
      <c r="C39" s="92"/>
      <c r="D39" s="87"/>
      <c r="E39" s="88"/>
      <c r="F39" s="85"/>
      <c r="G39" s="85"/>
      <c r="H39" s="89"/>
      <c r="I39" s="90"/>
      <c r="J39" s="89"/>
      <c r="K39" s="90"/>
      <c r="L39" s="90"/>
      <c r="M39" s="91"/>
    </row>
    <row r="40" spans="1:13" ht="20.100000000000001" customHeight="1">
      <c r="A40" s="84" t="s">
        <v>52</v>
      </c>
      <c r="B40" s="85"/>
      <c r="C40" s="86">
        <v>2012</v>
      </c>
      <c r="D40" s="87"/>
      <c r="E40" s="88"/>
      <c r="F40" s="85"/>
      <c r="G40" s="85"/>
      <c r="H40" s="89"/>
      <c r="I40" s="90" t="str">
        <f t="shared" si="0"/>
        <v/>
      </c>
      <c r="J40" s="89"/>
      <c r="K40" s="90" t="str">
        <f t="shared" ref="K40:K78" si="2">IF(ROUND(H40*0.9,0)=0,"",ROUND(H40*0.9,0))</f>
        <v/>
      </c>
      <c r="L40" s="90" t="str">
        <f t="shared" si="1"/>
        <v/>
      </c>
      <c r="M40" s="91"/>
    </row>
    <row r="41" spans="1:13" ht="20.100000000000001" customHeight="1">
      <c r="A41" s="84" t="s">
        <v>53</v>
      </c>
      <c r="B41" s="85" t="s">
        <v>36</v>
      </c>
      <c r="C41" s="86">
        <v>2013</v>
      </c>
      <c r="D41" s="87"/>
      <c r="E41" s="88"/>
      <c r="F41" s="85" t="s">
        <v>54</v>
      </c>
      <c r="G41" s="85" t="s">
        <v>28</v>
      </c>
      <c r="H41" s="89">
        <v>1000</v>
      </c>
      <c r="I41" s="90">
        <f t="shared" si="0"/>
        <v>1100</v>
      </c>
      <c r="J41" s="89"/>
      <c r="K41" s="90">
        <f t="shared" si="2"/>
        <v>900</v>
      </c>
      <c r="L41" s="90">
        <f t="shared" si="1"/>
        <v>990</v>
      </c>
      <c r="M41" s="91"/>
    </row>
    <row r="42" spans="1:13" ht="20.100000000000001" customHeight="1">
      <c r="A42" s="84"/>
      <c r="B42" s="85"/>
      <c r="C42" s="86"/>
      <c r="D42" s="87"/>
      <c r="E42" s="88"/>
      <c r="F42" s="85"/>
      <c r="G42" s="85"/>
      <c r="H42" s="89"/>
      <c r="I42" s="90"/>
      <c r="J42" s="89"/>
      <c r="K42" s="90"/>
      <c r="L42" s="90"/>
      <c r="M42" s="91"/>
    </row>
    <row r="43" spans="1:13" ht="20.100000000000001" customHeight="1">
      <c r="A43" s="84" t="s">
        <v>55</v>
      </c>
      <c r="B43" s="85" t="s">
        <v>56</v>
      </c>
      <c r="C43" s="86">
        <v>2021</v>
      </c>
      <c r="D43" s="87"/>
      <c r="E43" s="88"/>
      <c r="F43" s="85" t="s">
        <v>57</v>
      </c>
      <c r="G43" s="85" t="s">
        <v>58</v>
      </c>
      <c r="H43" s="89">
        <v>2500</v>
      </c>
      <c r="I43" s="90">
        <f t="shared" si="0"/>
        <v>2750</v>
      </c>
      <c r="J43" s="89"/>
      <c r="K43" s="90">
        <f t="shared" si="2"/>
        <v>2250</v>
      </c>
      <c r="L43" s="90">
        <f t="shared" si="1"/>
        <v>2475</v>
      </c>
      <c r="M43" s="91"/>
    </row>
    <row r="44" spans="1:13" ht="20.100000000000001" customHeight="1">
      <c r="A44" s="84" t="s">
        <v>59</v>
      </c>
      <c r="B44" s="85" t="s">
        <v>60</v>
      </c>
      <c r="C44" s="86">
        <v>2021</v>
      </c>
      <c r="D44" s="87"/>
      <c r="E44" s="88"/>
      <c r="F44" s="85"/>
      <c r="G44" s="85"/>
      <c r="H44" s="89"/>
      <c r="I44" s="90" t="str">
        <f t="shared" si="0"/>
        <v/>
      </c>
      <c r="J44" s="89"/>
      <c r="K44" s="90" t="str">
        <f t="shared" si="2"/>
        <v/>
      </c>
      <c r="L44" s="90" t="str">
        <f t="shared" si="1"/>
        <v/>
      </c>
      <c r="M44" s="91"/>
    </row>
    <row r="45" spans="1:13" ht="20.100000000000001" customHeight="1">
      <c r="A45" s="84" t="s">
        <v>61</v>
      </c>
      <c r="B45" s="85" t="s">
        <v>62</v>
      </c>
      <c r="C45" s="86">
        <v>2022</v>
      </c>
      <c r="D45" s="87"/>
      <c r="E45" s="88"/>
      <c r="F45" s="85"/>
      <c r="G45" s="85"/>
      <c r="H45" s="89"/>
      <c r="I45" s="90" t="str">
        <f t="shared" si="0"/>
        <v/>
      </c>
      <c r="J45" s="89"/>
      <c r="K45" s="90" t="str">
        <f t="shared" si="2"/>
        <v/>
      </c>
      <c r="L45" s="90" t="str">
        <f t="shared" si="1"/>
        <v/>
      </c>
      <c r="M45" s="91"/>
    </row>
    <row r="46" spans="1:13" ht="20.100000000000001" customHeight="1">
      <c r="A46" s="84" t="s">
        <v>63</v>
      </c>
      <c r="B46" s="85" t="s">
        <v>64</v>
      </c>
      <c r="C46" s="86">
        <v>2023</v>
      </c>
      <c r="D46" s="87"/>
      <c r="E46" s="88"/>
      <c r="F46" s="85"/>
      <c r="G46" s="85"/>
      <c r="H46" s="89"/>
      <c r="I46" s="90" t="str">
        <f t="shared" si="0"/>
        <v/>
      </c>
      <c r="J46" s="89"/>
      <c r="K46" s="90" t="str">
        <f t="shared" si="2"/>
        <v/>
      </c>
      <c r="L46" s="90" t="str">
        <f t="shared" si="1"/>
        <v/>
      </c>
      <c r="M46" s="91"/>
    </row>
    <row r="47" spans="1:13" ht="20.100000000000001" customHeight="1">
      <c r="A47" s="84" t="s">
        <v>65</v>
      </c>
      <c r="B47" s="85" t="s">
        <v>66</v>
      </c>
      <c r="C47" s="86">
        <v>2024</v>
      </c>
      <c r="D47" s="87"/>
      <c r="E47" s="88"/>
      <c r="F47" s="85"/>
      <c r="G47" s="85"/>
      <c r="H47" s="89"/>
      <c r="I47" s="90" t="str">
        <f t="shared" si="0"/>
        <v/>
      </c>
      <c r="J47" s="89"/>
      <c r="K47" s="90" t="str">
        <f t="shared" si="2"/>
        <v/>
      </c>
      <c r="L47" s="90" t="str">
        <f t="shared" si="1"/>
        <v/>
      </c>
      <c r="M47" s="91"/>
    </row>
    <row r="48" spans="1:13" ht="20.100000000000001" customHeight="1">
      <c r="A48" s="84" t="s">
        <v>67</v>
      </c>
      <c r="B48" s="85" t="s">
        <v>68</v>
      </c>
      <c r="C48" s="86">
        <v>2025</v>
      </c>
      <c r="D48" s="87"/>
      <c r="E48" s="88"/>
      <c r="F48" s="85" t="s">
        <v>69</v>
      </c>
      <c r="G48" s="85" t="s">
        <v>70</v>
      </c>
      <c r="H48" s="89">
        <v>2600</v>
      </c>
      <c r="I48" s="90">
        <f t="shared" si="0"/>
        <v>2860</v>
      </c>
      <c r="J48" s="89"/>
      <c r="K48" s="90">
        <f t="shared" si="2"/>
        <v>2340</v>
      </c>
      <c r="L48" s="90">
        <f t="shared" si="1"/>
        <v>2574</v>
      </c>
      <c r="M48" s="91"/>
    </row>
    <row r="49" spans="1:13" ht="20.100000000000001" customHeight="1">
      <c r="A49" s="84" t="s">
        <v>71</v>
      </c>
      <c r="B49" s="85" t="s">
        <v>72</v>
      </c>
      <c r="C49" s="86">
        <v>2026</v>
      </c>
      <c r="D49" s="87"/>
      <c r="E49" s="88"/>
      <c r="F49" s="85" t="s">
        <v>73</v>
      </c>
      <c r="G49" s="85" t="s">
        <v>74</v>
      </c>
      <c r="H49" s="89">
        <v>2500</v>
      </c>
      <c r="I49" s="90">
        <f t="shared" si="0"/>
        <v>2750</v>
      </c>
      <c r="J49" s="89"/>
      <c r="K49" s="90">
        <f t="shared" si="2"/>
        <v>2250</v>
      </c>
      <c r="L49" s="90">
        <f t="shared" si="1"/>
        <v>2475</v>
      </c>
      <c r="M49" s="91"/>
    </row>
    <row r="50" spans="1:13" ht="20.100000000000001" customHeight="1">
      <c r="A50" s="84" t="s">
        <v>75</v>
      </c>
      <c r="B50" s="85" t="s">
        <v>76</v>
      </c>
      <c r="C50" s="86">
        <v>2027</v>
      </c>
      <c r="D50" s="87"/>
      <c r="E50" s="88"/>
      <c r="F50" s="85" t="s">
        <v>77</v>
      </c>
      <c r="G50" s="85" t="s">
        <v>78</v>
      </c>
      <c r="H50" s="89">
        <v>2400</v>
      </c>
      <c r="I50" s="90">
        <f t="shared" si="0"/>
        <v>2640</v>
      </c>
      <c r="J50" s="89"/>
      <c r="K50" s="90">
        <f t="shared" si="2"/>
        <v>2160</v>
      </c>
      <c r="L50" s="90">
        <f t="shared" si="1"/>
        <v>2376</v>
      </c>
      <c r="M50" s="91"/>
    </row>
    <row r="51" spans="1:13" ht="20.100000000000001" customHeight="1">
      <c r="A51" s="84" t="s">
        <v>79</v>
      </c>
      <c r="B51" s="85" t="s">
        <v>80</v>
      </c>
      <c r="C51" s="86">
        <v>2028</v>
      </c>
      <c r="D51" s="87"/>
      <c r="E51" s="88"/>
      <c r="F51" s="85" t="s">
        <v>81</v>
      </c>
      <c r="G51" s="85" t="s">
        <v>70</v>
      </c>
      <c r="H51" s="89">
        <v>2400</v>
      </c>
      <c r="I51" s="90">
        <f t="shared" si="0"/>
        <v>2640</v>
      </c>
      <c r="J51" s="89"/>
      <c r="K51" s="90">
        <f t="shared" si="2"/>
        <v>2160</v>
      </c>
      <c r="L51" s="90">
        <f t="shared" si="1"/>
        <v>2376</v>
      </c>
      <c r="M51" s="91"/>
    </row>
    <row r="52" spans="1:13" ht="20.100000000000001" customHeight="1">
      <c r="A52" s="84" t="s">
        <v>82</v>
      </c>
      <c r="B52" s="85" t="s">
        <v>83</v>
      </c>
      <c r="C52" s="86">
        <v>2029</v>
      </c>
      <c r="D52" s="87"/>
      <c r="E52" s="88"/>
      <c r="F52" s="85" t="s">
        <v>84</v>
      </c>
      <c r="G52" s="85" t="s">
        <v>74</v>
      </c>
      <c r="H52" s="89">
        <v>2700</v>
      </c>
      <c r="I52" s="90">
        <f t="shared" si="0"/>
        <v>2970</v>
      </c>
      <c r="J52" s="89"/>
      <c r="K52" s="90">
        <f t="shared" si="2"/>
        <v>2430</v>
      </c>
      <c r="L52" s="90">
        <f t="shared" si="1"/>
        <v>2673</v>
      </c>
      <c r="M52" s="91"/>
    </row>
    <row r="53" spans="1:13" ht="20.100000000000001" customHeight="1">
      <c r="A53" s="84" t="s">
        <v>85</v>
      </c>
      <c r="B53" s="85" t="s">
        <v>86</v>
      </c>
      <c r="C53" s="86">
        <v>2030</v>
      </c>
      <c r="D53" s="87"/>
      <c r="E53" s="88"/>
      <c r="F53" s="85" t="s">
        <v>87</v>
      </c>
      <c r="G53" s="85" t="s">
        <v>88</v>
      </c>
      <c r="H53" s="89">
        <v>2600</v>
      </c>
      <c r="I53" s="90">
        <f t="shared" si="0"/>
        <v>2860</v>
      </c>
      <c r="J53" s="89"/>
      <c r="K53" s="90">
        <f t="shared" si="2"/>
        <v>2340</v>
      </c>
      <c r="L53" s="90">
        <f t="shared" si="1"/>
        <v>2574</v>
      </c>
      <c r="M53" s="91"/>
    </row>
    <row r="54" spans="1:13" ht="20.100000000000001" customHeight="1">
      <c r="A54" s="93" t="s">
        <v>89</v>
      </c>
      <c r="B54" s="94" t="s">
        <v>90</v>
      </c>
      <c r="C54" s="86">
        <v>2031</v>
      </c>
      <c r="D54" s="87" t="s">
        <v>91</v>
      </c>
      <c r="E54" s="88"/>
      <c r="F54" s="85" t="s">
        <v>92</v>
      </c>
      <c r="G54" s="85" t="s">
        <v>58</v>
      </c>
      <c r="H54" s="89">
        <v>2500</v>
      </c>
      <c r="I54" s="90">
        <f t="shared" si="0"/>
        <v>2750</v>
      </c>
      <c r="J54" s="89"/>
      <c r="K54" s="90">
        <f t="shared" si="2"/>
        <v>2250</v>
      </c>
      <c r="L54" s="90">
        <f t="shared" si="1"/>
        <v>2475</v>
      </c>
      <c r="M54" s="91"/>
    </row>
    <row r="55" spans="1:13" ht="20.100000000000001" customHeight="1">
      <c r="A55" s="76"/>
      <c r="B55" s="77"/>
      <c r="C55" s="86">
        <v>2031</v>
      </c>
      <c r="D55" s="87" t="s">
        <v>93</v>
      </c>
      <c r="E55" s="88" t="s">
        <v>94</v>
      </c>
      <c r="F55" s="85" t="s">
        <v>95</v>
      </c>
      <c r="G55" s="85" t="s">
        <v>78</v>
      </c>
      <c r="H55" s="89">
        <v>4200</v>
      </c>
      <c r="I55" s="90">
        <f t="shared" si="0"/>
        <v>4620</v>
      </c>
      <c r="J55" s="89"/>
      <c r="K55" s="90">
        <f t="shared" si="2"/>
        <v>3780</v>
      </c>
      <c r="L55" s="90">
        <f t="shared" si="1"/>
        <v>4158</v>
      </c>
      <c r="M55" s="91"/>
    </row>
    <row r="56" spans="1:13" ht="20.100000000000001" customHeight="1">
      <c r="A56" s="84" t="s">
        <v>96</v>
      </c>
      <c r="B56" s="85" t="s">
        <v>90</v>
      </c>
      <c r="C56" s="86">
        <v>2032</v>
      </c>
      <c r="D56" s="87"/>
      <c r="E56" s="88"/>
      <c r="F56" s="85"/>
      <c r="G56" s="85"/>
      <c r="H56" s="89"/>
      <c r="I56" s="90" t="str">
        <f t="shared" si="0"/>
        <v/>
      </c>
      <c r="J56" s="89"/>
      <c r="K56" s="90" t="str">
        <f t="shared" si="2"/>
        <v/>
      </c>
      <c r="L56" s="90" t="str">
        <f t="shared" si="1"/>
        <v/>
      </c>
      <c r="M56" s="91"/>
    </row>
    <row r="57" spans="1:13" ht="20.100000000000001" customHeight="1">
      <c r="A57" s="84" t="s">
        <v>97</v>
      </c>
      <c r="B57" s="85" t="s">
        <v>98</v>
      </c>
      <c r="C57" s="86">
        <v>2033</v>
      </c>
      <c r="D57" s="87"/>
      <c r="E57" s="88"/>
      <c r="F57" s="85" t="s">
        <v>99</v>
      </c>
      <c r="G57" s="85" t="s">
        <v>70</v>
      </c>
      <c r="H57" s="89">
        <v>2300</v>
      </c>
      <c r="I57" s="90">
        <f t="shared" si="0"/>
        <v>2530</v>
      </c>
      <c r="J57" s="89"/>
      <c r="K57" s="90">
        <f t="shared" si="2"/>
        <v>2070</v>
      </c>
      <c r="L57" s="90">
        <f t="shared" si="1"/>
        <v>2277</v>
      </c>
      <c r="M57" s="91"/>
    </row>
    <row r="58" spans="1:13" ht="20.100000000000001" customHeight="1">
      <c r="A58" s="84" t="s">
        <v>100</v>
      </c>
      <c r="B58" s="85" t="s">
        <v>101</v>
      </c>
      <c r="C58" s="86">
        <v>2034</v>
      </c>
      <c r="D58" s="87"/>
      <c r="E58" s="88"/>
      <c r="F58" s="85" t="s">
        <v>102</v>
      </c>
      <c r="G58" s="85" t="s">
        <v>103</v>
      </c>
      <c r="H58" s="89">
        <v>2400</v>
      </c>
      <c r="I58" s="90">
        <f t="shared" si="0"/>
        <v>2640</v>
      </c>
      <c r="J58" s="89"/>
      <c r="K58" s="90">
        <f t="shared" si="2"/>
        <v>2160</v>
      </c>
      <c r="L58" s="90">
        <f t="shared" si="1"/>
        <v>2376</v>
      </c>
      <c r="M58" s="91"/>
    </row>
    <row r="59" spans="1:13" ht="20.100000000000001" customHeight="1">
      <c r="A59" s="84" t="s">
        <v>104</v>
      </c>
      <c r="B59" s="85" t="s">
        <v>101</v>
      </c>
      <c r="C59" s="92">
        <v>2034</v>
      </c>
      <c r="D59" s="87"/>
      <c r="E59" s="88"/>
      <c r="F59" s="85" t="s">
        <v>102</v>
      </c>
      <c r="G59" s="85" t="s">
        <v>103</v>
      </c>
      <c r="H59" s="89">
        <v>2400</v>
      </c>
      <c r="I59" s="90">
        <f t="shared" si="0"/>
        <v>2640</v>
      </c>
      <c r="J59" s="89"/>
      <c r="K59" s="90">
        <f t="shared" si="2"/>
        <v>2160</v>
      </c>
      <c r="L59" s="90">
        <f t="shared" si="1"/>
        <v>2376</v>
      </c>
      <c r="M59" s="91"/>
    </row>
    <row r="60" spans="1:13" ht="20.100000000000001" customHeight="1">
      <c r="A60" s="84" t="s">
        <v>105</v>
      </c>
      <c r="B60" s="85" t="s">
        <v>106</v>
      </c>
      <c r="C60" s="86">
        <v>2036</v>
      </c>
      <c r="D60" s="87"/>
      <c r="E60" s="88"/>
      <c r="F60" s="85" t="s">
        <v>107</v>
      </c>
      <c r="G60" s="85" t="s">
        <v>108</v>
      </c>
      <c r="H60" s="89">
        <v>2300</v>
      </c>
      <c r="I60" s="90">
        <f t="shared" si="0"/>
        <v>2530</v>
      </c>
      <c r="J60" s="89"/>
      <c r="K60" s="90">
        <f t="shared" si="2"/>
        <v>2070</v>
      </c>
      <c r="L60" s="90">
        <f t="shared" si="1"/>
        <v>2277</v>
      </c>
      <c r="M60" s="91"/>
    </row>
    <row r="61" spans="1:13" ht="20.100000000000001" customHeight="1">
      <c r="A61" s="84" t="s">
        <v>109</v>
      </c>
      <c r="B61" s="85" t="s">
        <v>110</v>
      </c>
      <c r="C61" s="92">
        <v>2505</v>
      </c>
      <c r="D61" s="87"/>
      <c r="E61" s="88"/>
      <c r="F61" s="85" t="s">
        <v>111</v>
      </c>
      <c r="G61" s="85" t="s">
        <v>112</v>
      </c>
      <c r="H61" s="89">
        <v>1500</v>
      </c>
      <c r="I61" s="90">
        <f t="shared" si="0"/>
        <v>1650</v>
      </c>
      <c r="J61" s="89"/>
      <c r="K61" s="90">
        <f t="shared" si="2"/>
        <v>1350</v>
      </c>
      <c r="L61" s="90">
        <f t="shared" si="1"/>
        <v>1485</v>
      </c>
      <c r="M61" s="91"/>
    </row>
    <row r="62" spans="1:13" ht="20.100000000000001" customHeight="1">
      <c r="A62" s="84" t="s">
        <v>113</v>
      </c>
      <c r="B62" s="85" t="s">
        <v>114</v>
      </c>
      <c r="C62" s="86">
        <v>2038</v>
      </c>
      <c r="D62" s="87"/>
      <c r="E62" s="88"/>
      <c r="F62" s="85"/>
      <c r="G62" s="85"/>
      <c r="H62" s="89"/>
      <c r="I62" s="90" t="str">
        <f t="shared" si="0"/>
        <v/>
      </c>
      <c r="J62" s="89"/>
      <c r="K62" s="90" t="str">
        <f t="shared" si="2"/>
        <v/>
      </c>
      <c r="L62" s="90" t="str">
        <f t="shared" si="1"/>
        <v/>
      </c>
      <c r="M62" s="91"/>
    </row>
    <row r="63" spans="1:13" ht="20.100000000000001" customHeight="1">
      <c r="A63" s="84" t="s">
        <v>115</v>
      </c>
      <c r="B63" s="85" t="s">
        <v>116</v>
      </c>
      <c r="C63" s="86">
        <v>2039</v>
      </c>
      <c r="D63" s="87"/>
      <c r="E63" s="88"/>
      <c r="F63" s="85"/>
      <c r="G63" s="85"/>
      <c r="H63" s="89"/>
      <c r="I63" s="90" t="str">
        <f t="shared" si="0"/>
        <v/>
      </c>
      <c r="J63" s="89"/>
      <c r="K63" s="90" t="str">
        <f t="shared" si="2"/>
        <v/>
      </c>
      <c r="L63" s="90" t="str">
        <f t="shared" si="1"/>
        <v/>
      </c>
      <c r="M63" s="91"/>
    </row>
    <row r="64" spans="1:13" ht="20.100000000000001" customHeight="1">
      <c r="A64" s="84" t="s">
        <v>117</v>
      </c>
      <c r="B64" s="85" t="s">
        <v>118</v>
      </c>
      <c r="C64" s="86">
        <v>2040</v>
      </c>
      <c r="D64" s="87"/>
      <c r="E64" s="88"/>
      <c r="F64" s="85"/>
      <c r="G64" s="85"/>
      <c r="H64" s="89"/>
      <c r="I64" s="90" t="str">
        <f t="shared" si="0"/>
        <v/>
      </c>
      <c r="J64" s="89"/>
      <c r="K64" s="90" t="str">
        <f t="shared" si="2"/>
        <v/>
      </c>
      <c r="L64" s="90" t="str">
        <f t="shared" si="1"/>
        <v/>
      </c>
      <c r="M64" s="91"/>
    </row>
    <row r="65" spans="1:13" ht="20.100000000000001" customHeight="1">
      <c r="A65" s="84"/>
      <c r="B65" s="85"/>
      <c r="C65" s="86"/>
      <c r="D65" s="87"/>
      <c r="E65" s="88"/>
      <c r="F65" s="85"/>
      <c r="G65" s="85"/>
      <c r="H65" s="89"/>
      <c r="I65" s="90"/>
      <c r="J65" s="89"/>
      <c r="K65" s="90"/>
      <c r="L65" s="90"/>
      <c r="M65" s="91"/>
    </row>
    <row r="66" spans="1:13" ht="20.100000000000001" customHeight="1">
      <c r="A66" s="84" t="s">
        <v>119</v>
      </c>
      <c r="B66" s="85" t="s">
        <v>120</v>
      </c>
      <c r="C66" s="86">
        <v>2046</v>
      </c>
      <c r="D66" s="87"/>
      <c r="E66" s="88"/>
      <c r="F66" s="85" t="s">
        <v>121</v>
      </c>
      <c r="G66" s="85" t="s">
        <v>70</v>
      </c>
      <c r="H66" s="89">
        <v>2450</v>
      </c>
      <c r="I66" s="90">
        <f t="shared" si="0"/>
        <v>2695</v>
      </c>
      <c r="J66" s="89"/>
      <c r="K66" s="90">
        <f t="shared" si="2"/>
        <v>2205</v>
      </c>
      <c r="L66" s="90">
        <f t="shared" si="1"/>
        <v>2426</v>
      </c>
      <c r="M66" s="91"/>
    </row>
    <row r="67" spans="1:13" ht="20.100000000000001" customHeight="1">
      <c r="A67" s="84" t="s">
        <v>122</v>
      </c>
      <c r="B67" s="85" t="s">
        <v>123</v>
      </c>
      <c r="C67" s="92">
        <v>2046</v>
      </c>
      <c r="D67" s="87"/>
      <c r="E67" s="88"/>
      <c r="F67" s="85" t="s">
        <v>121</v>
      </c>
      <c r="G67" s="85" t="s">
        <v>70</v>
      </c>
      <c r="H67" s="89">
        <v>2450</v>
      </c>
      <c r="I67" s="90">
        <f t="shared" si="0"/>
        <v>2695</v>
      </c>
      <c r="J67" s="89"/>
      <c r="K67" s="90">
        <f t="shared" si="2"/>
        <v>2205</v>
      </c>
      <c r="L67" s="90">
        <f t="shared" si="1"/>
        <v>2426</v>
      </c>
      <c r="M67" s="91"/>
    </row>
    <row r="68" spans="1:13" ht="20.100000000000001" customHeight="1">
      <c r="A68" s="84" t="s">
        <v>124</v>
      </c>
      <c r="B68" s="85" t="s">
        <v>76</v>
      </c>
      <c r="C68" s="92">
        <v>2027</v>
      </c>
      <c r="D68" s="87"/>
      <c r="E68" s="88"/>
      <c r="F68" s="85" t="s">
        <v>77</v>
      </c>
      <c r="G68" s="85" t="s">
        <v>78</v>
      </c>
      <c r="H68" s="89">
        <v>2400</v>
      </c>
      <c r="I68" s="90">
        <f t="shared" si="0"/>
        <v>2640</v>
      </c>
      <c r="J68" s="89"/>
      <c r="K68" s="90">
        <f t="shared" si="2"/>
        <v>2160</v>
      </c>
      <c r="L68" s="90">
        <f t="shared" si="1"/>
        <v>2376</v>
      </c>
      <c r="M68" s="91"/>
    </row>
    <row r="69" spans="1:13" ht="20.100000000000001" customHeight="1">
      <c r="A69" s="84" t="s">
        <v>125</v>
      </c>
      <c r="B69" s="85" t="s">
        <v>80</v>
      </c>
      <c r="C69" s="92">
        <v>2028</v>
      </c>
      <c r="D69" s="87"/>
      <c r="E69" s="88"/>
      <c r="F69" s="85" t="s">
        <v>81</v>
      </c>
      <c r="G69" s="85" t="s">
        <v>70</v>
      </c>
      <c r="H69" s="89">
        <v>2400</v>
      </c>
      <c r="I69" s="90">
        <f t="shared" si="0"/>
        <v>2640</v>
      </c>
      <c r="J69" s="89"/>
      <c r="K69" s="90">
        <f t="shared" si="2"/>
        <v>2160</v>
      </c>
      <c r="L69" s="90">
        <f t="shared" si="1"/>
        <v>2376</v>
      </c>
      <c r="M69" s="95" t="s">
        <v>126</v>
      </c>
    </row>
    <row r="70" spans="1:13" ht="20.100000000000001" customHeight="1">
      <c r="A70" s="84" t="s">
        <v>127</v>
      </c>
      <c r="B70" s="85" t="s">
        <v>83</v>
      </c>
      <c r="C70" s="86">
        <v>2050</v>
      </c>
      <c r="D70" s="87"/>
      <c r="E70" s="88"/>
      <c r="F70" s="85" t="s">
        <v>128</v>
      </c>
      <c r="G70" s="85" t="s">
        <v>74</v>
      </c>
      <c r="H70" s="89">
        <v>2100</v>
      </c>
      <c r="I70" s="90">
        <f t="shared" si="0"/>
        <v>2310</v>
      </c>
      <c r="J70" s="89"/>
      <c r="K70" s="90">
        <f t="shared" si="2"/>
        <v>1890</v>
      </c>
      <c r="L70" s="90">
        <f t="shared" si="1"/>
        <v>2079</v>
      </c>
      <c r="M70" s="91"/>
    </row>
    <row r="71" spans="1:13" ht="20.100000000000001" customHeight="1">
      <c r="A71" s="84" t="s">
        <v>129</v>
      </c>
      <c r="B71" s="85" t="s">
        <v>86</v>
      </c>
      <c r="C71" s="92">
        <v>2030</v>
      </c>
      <c r="D71" s="87"/>
      <c r="E71" s="88"/>
      <c r="F71" s="85" t="s">
        <v>130</v>
      </c>
      <c r="G71" s="85" t="s">
        <v>88</v>
      </c>
      <c r="H71" s="89">
        <v>2600</v>
      </c>
      <c r="I71" s="90">
        <f t="shared" si="0"/>
        <v>2860</v>
      </c>
      <c r="J71" s="89"/>
      <c r="K71" s="90">
        <f t="shared" si="2"/>
        <v>2340</v>
      </c>
      <c r="L71" s="90">
        <f t="shared" si="1"/>
        <v>2574</v>
      </c>
      <c r="M71" s="91"/>
    </row>
    <row r="72" spans="1:13" ht="20.100000000000001" customHeight="1">
      <c r="A72" s="84" t="s">
        <v>131</v>
      </c>
      <c r="B72" s="85" t="s">
        <v>132</v>
      </c>
      <c r="C72" s="86">
        <v>2052</v>
      </c>
      <c r="D72" s="87"/>
      <c r="E72" s="88"/>
      <c r="F72" s="85" t="s">
        <v>133</v>
      </c>
      <c r="G72" s="85" t="s">
        <v>78</v>
      </c>
      <c r="H72" s="89">
        <v>2300</v>
      </c>
      <c r="I72" s="90">
        <f t="shared" si="0"/>
        <v>2530</v>
      </c>
      <c r="J72" s="89"/>
      <c r="K72" s="90">
        <f t="shared" si="2"/>
        <v>2070</v>
      </c>
      <c r="L72" s="90">
        <f t="shared" si="1"/>
        <v>2277</v>
      </c>
      <c r="M72" s="91"/>
    </row>
    <row r="73" spans="1:13" ht="20.100000000000001" customHeight="1">
      <c r="A73" s="84" t="s">
        <v>134</v>
      </c>
      <c r="B73" s="85" t="s">
        <v>90</v>
      </c>
      <c r="C73" s="86">
        <v>2053</v>
      </c>
      <c r="D73" s="87"/>
      <c r="E73" s="88"/>
      <c r="F73" s="85"/>
      <c r="G73" s="85"/>
      <c r="H73" s="89"/>
      <c r="I73" s="90" t="str">
        <f t="shared" si="0"/>
        <v/>
      </c>
      <c r="J73" s="89"/>
      <c r="K73" s="90" t="str">
        <f t="shared" si="2"/>
        <v/>
      </c>
      <c r="L73" s="90" t="str">
        <f t="shared" si="1"/>
        <v/>
      </c>
      <c r="M73" s="91"/>
    </row>
    <row r="74" spans="1:13" ht="20.100000000000001" customHeight="1">
      <c r="A74" s="84" t="s">
        <v>135</v>
      </c>
      <c r="B74" s="85" t="s">
        <v>98</v>
      </c>
      <c r="C74" s="86">
        <v>2054</v>
      </c>
      <c r="D74" s="87"/>
      <c r="E74" s="88"/>
      <c r="F74" s="85"/>
      <c r="G74" s="85"/>
      <c r="H74" s="89"/>
      <c r="I74" s="90" t="str">
        <f t="shared" si="0"/>
        <v/>
      </c>
      <c r="J74" s="89"/>
      <c r="K74" s="90" t="str">
        <f t="shared" si="2"/>
        <v/>
      </c>
      <c r="L74" s="90" t="str">
        <f t="shared" si="1"/>
        <v/>
      </c>
      <c r="M74" s="91"/>
    </row>
    <row r="75" spans="1:13" ht="20.100000000000001" customHeight="1">
      <c r="A75" s="84" t="s">
        <v>136</v>
      </c>
      <c r="B75" s="85" t="s">
        <v>101</v>
      </c>
      <c r="C75" s="86">
        <v>2055</v>
      </c>
      <c r="D75" s="87"/>
      <c r="E75" s="88"/>
      <c r="F75" s="85" t="s">
        <v>137</v>
      </c>
      <c r="G75" s="85" t="s">
        <v>103</v>
      </c>
      <c r="H75" s="89">
        <v>2600</v>
      </c>
      <c r="I75" s="90">
        <f t="shared" si="0"/>
        <v>2860</v>
      </c>
      <c r="J75" s="89"/>
      <c r="K75" s="90">
        <f t="shared" si="2"/>
        <v>2340</v>
      </c>
      <c r="L75" s="90">
        <f t="shared" si="1"/>
        <v>2574</v>
      </c>
      <c r="M75" s="91"/>
    </row>
    <row r="76" spans="1:13" ht="20.100000000000001" customHeight="1">
      <c r="A76" s="84" t="s">
        <v>138</v>
      </c>
      <c r="B76" s="85" t="s">
        <v>106</v>
      </c>
      <c r="C76" s="86">
        <v>2056</v>
      </c>
      <c r="D76" s="87"/>
      <c r="E76" s="88"/>
      <c r="F76" s="85"/>
      <c r="G76" s="85"/>
      <c r="H76" s="89"/>
      <c r="I76" s="90" t="str">
        <f t="shared" si="0"/>
        <v/>
      </c>
      <c r="J76" s="89"/>
      <c r="K76" s="90" t="str">
        <f t="shared" si="2"/>
        <v/>
      </c>
      <c r="L76" s="90" t="str">
        <f t="shared" si="1"/>
        <v/>
      </c>
      <c r="M76" s="91"/>
    </row>
    <row r="77" spans="1:13" ht="20.100000000000001" customHeight="1">
      <c r="A77" s="84" t="s">
        <v>139</v>
      </c>
      <c r="B77" s="85" t="s">
        <v>140</v>
      </c>
      <c r="C77" s="86">
        <v>2057</v>
      </c>
      <c r="D77" s="87"/>
      <c r="E77" s="88"/>
      <c r="F77" s="85"/>
      <c r="G77" s="85"/>
      <c r="H77" s="89"/>
      <c r="I77" s="90" t="str">
        <f t="shared" si="0"/>
        <v/>
      </c>
      <c r="J77" s="89"/>
      <c r="K77" s="90" t="str">
        <f t="shared" si="2"/>
        <v/>
      </c>
      <c r="L77" s="90" t="str">
        <f t="shared" si="1"/>
        <v/>
      </c>
      <c r="M77" s="91"/>
    </row>
    <row r="78" spans="1:13" ht="20.100000000000001" customHeight="1">
      <c r="A78" s="84" t="s">
        <v>141</v>
      </c>
      <c r="B78" s="85" t="s">
        <v>142</v>
      </c>
      <c r="C78" s="86">
        <v>2058</v>
      </c>
      <c r="D78" s="87"/>
      <c r="E78" s="88"/>
      <c r="F78" s="85"/>
      <c r="G78" s="85"/>
      <c r="H78" s="89"/>
      <c r="I78" s="90" t="str">
        <f t="shared" si="0"/>
        <v/>
      </c>
      <c r="J78" s="89"/>
      <c r="K78" s="90" t="str">
        <f t="shared" si="2"/>
        <v/>
      </c>
      <c r="L78" s="90" t="str">
        <f t="shared" si="1"/>
        <v/>
      </c>
      <c r="M78" s="91"/>
    </row>
    <row r="79" spans="1:13" ht="20.100000000000001" customHeight="1">
      <c r="A79" s="84"/>
      <c r="B79" s="85"/>
      <c r="C79" s="86"/>
      <c r="D79" s="87"/>
      <c r="E79" s="88"/>
      <c r="F79" s="85"/>
      <c r="G79" s="85"/>
      <c r="H79" s="89"/>
      <c r="I79" s="90"/>
      <c r="J79" s="89"/>
      <c r="K79" s="90"/>
      <c r="L79" s="90"/>
      <c r="M79" s="91"/>
    </row>
    <row r="80" spans="1:13" ht="20.100000000000001" customHeight="1">
      <c r="A80" s="84" t="s">
        <v>143</v>
      </c>
      <c r="B80" s="85" t="s">
        <v>41</v>
      </c>
      <c r="C80" s="86">
        <v>2061</v>
      </c>
      <c r="D80" s="87"/>
      <c r="E80" s="88"/>
      <c r="F80" s="85" t="s">
        <v>144</v>
      </c>
      <c r="G80" s="85" t="s">
        <v>28</v>
      </c>
      <c r="H80" s="89">
        <v>2300</v>
      </c>
      <c r="I80" s="90">
        <f t="shared" ref="I80:I93" si="3">IF(ROUND(H80*1.1,0)=0,"",ROUND(H80*1.1,0))</f>
        <v>2530</v>
      </c>
      <c r="J80" s="89"/>
      <c r="K80" s="90">
        <f t="shared" ref="K80:K93" si="4">IF(ROUND(H80*0.9,0)=0,"",ROUND(H80*0.9,0))</f>
        <v>2070</v>
      </c>
      <c r="L80" s="90">
        <f t="shared" ref="L80:L93" si="5">IFERROR(ROUND(K80*1.1,0),"")</f>
        <v>2277</v>
      </c>
      <c r="M80" s="91"/>
    </row>
    <row r="81" spans="1:13" ht="20.100000000000001" customHeight="1">
      <c r="A81" s="84" t="s">
        <v>145</v>
      </c>
      <c r="B81" s="85" t="s">
        <v>26</v>
      </c>
      <c r="C81" s="86">
        <v>2062</v>
      </c>
      <c r="D81" s="87"/>
      <c r="E81" s="88"/>
      <c r="F81" s="85"/>
      <c r="G81" s="85"/>
      <c r="H81" s="89"/>
      <c r="I81" s="90" t="str">
        <f t="shared" si="3"/>
        <v/>
      </c>
      <c r="J81" s="89"/>
      <c r="K81" s="90" t="str">
        <f t="shared" si="4"/>
        <v/>
      </c>
      <c r="L81" s="90" t="str">
        <f t="shared" si="5"/>
        <v/>
      </c>
      <c r="M81" s="91"/>
    </row>
    <row r="82" spans="1:13" ht="20.100000000000001" customHeight="1">
      <c r="A82" s="84" t="s">
        <v>146</v>
      </c>
      <c r="B82" s="85" t="s">
        <v>147</v>
      </c>
      <c r="C82" s="86">
        <v>2063</v>
      </c>
      <c r="D82" s="87"/>
      <c r="E82" s="88"/>
      <c r="F82" s="85"/>
      <c r="G82" s="85"/>
      <c r="H82" s="89"/>
      <c r="I82" s="90" t="str">
        <f t="shared" si="3"/>
        <v/>
      </c>
      <c r="J82" s="89"/>
      <c r="K82" s="90" t="str">
        <f t="shared" si="4"/>
        <v/>
      </c>
      <c r="L82" s="90" t="str">
        <f t="shared" si="5"/>
        <v/>
      </c>
      <c r="M82" s="91"/>
    </row>
    <row r="83" spans="1:13" ht="20.100000000000001" customHeight="1">
      <c r="A83" s="84" t="s">
        <v>148</v>
      </c>
      <c r="B83" s="85" t="s">
        <v>149</v>
      </c>
      <c r="C83" s="86">
        <v>2064</v>
      </c>
      <c r="D83" s="87"/>
      <c r="E83" s="88"/>
      <c r="F83" s="85" t="s">
        <v>150</v>
      </c>
      <c r="G83" s="85" t="s">
        <v>151</v>
      </c>
      <c r="H83" s="89">
        <v>2200</v>
      </c>
      <c r="I83" s="90">
        <f t="shared" si="3"/>
        <v>2420</v>
      </c>
      <c r="J83" s="89"/>
      <c r="K83" s="90">
        <f t="shared" si="4"/>
        <v>1980</v>
      </c>
      <c r="L83" s="90">
        <f t="shared" si="5"/>
        <v>2178</v>
      </c>
      <c r="M83" s="91"/>
    </row>
    <row r="84" spans="1:13" ht="20.100000000000001" customHeight="1">
      <c r="A84" s="84" t="s">
        <v>152</v>
      </c>
      <c r="B84" s="85" t="s">
        <v>45</v>
      </c>
      <c r="C84" s="86">
        <v>2065</v>
      </c>
      <c r="D84" s="87"/>
      <c r="E84" s="88"/>
      <c r="F84" s="85"/>
      <c r="G84" s="85"/>
      <c r="H84" s="89"/>
      <c r="I84" s="90" t="str">
        <f t="shared" si="3"/>
        <v/>
      </c>
      <c r="J84" s="89"/>
      <c r="K84" s="90" t="str">
        <f t="shared" si="4"/>
        <v/>
      </c>
      <c r="L84" s="90" t="str">
        <f t="shared" si="5"/>
        <v/>
      </c>
      <c r="M84" s="91"/>
    </row>
    <row r="85" spans="1:13" ht="20.100000000000001" customHeight="1">
      <c r="A85" s="84" t="s">
        <v>153</v>
      </c>
      <c r="B85" s="85" t="s">
        <v>154</v>
      </c>
      <c r="C85" s="86">
        <v>2066</v>
      </c>
      <c r="D85" s="87"/>
      <c r="E85" s="88"/>
      <c r="F85" s="85"/>
      <c r="G85" s="85"/>
      <c r="H85" s="89"/>
      <c r="I85" s="90" t="str">
        <f t="shared" si="3"/>
        <v/>
      </c>
      <c r="J85" s="89"/>
      <c r="K85" s="90" t="str">
        <f t="shared" si="4"/>
        <v/>
      </c>
      <c r="L85" s="90" t="str">
        <f t="shared" si="5"/>
        <v/>
      </c>
      <c r="M85" s="91"/>
    </row>
    <row r="86" spans="1:13" ht="20.100000000000001" customHeight="1">
      <c r="A86" s="84" t="s">
        <v>155</v>
      </c>
      <c r="B86" s="85" t="s">
        <v>156</v>
      </c>
      <c r="C86" s="86">
        <v>2067</v>
      </c>
      <c r="D86" s="87"/>
      <c r="E86" s="88"/>
      <c r="F86" s="85" t="s">
        <v>157</v>
      </c>
      <c r="G86" s="85" t="s">
        <v>158</v>
      </c>
      <c r="H86" s="89">
        <v>1980</v>
      </c>
      <c r="I86" s="90">
        <f t="shared" si="3"/>
        <v>2178</v>
      </c>
      <c r="J86" s="89"/>
      <c r="K86" s="90">
        <f t="shared" si="4"/>
        <v>1782</v>
      </c>
      <c r="L86" s="90">
        <f t="shared" si="5"/>
        <v>1960</v>
      </c>
      <c r="M86" s="91"/>
    </row>
    <row r="87" spans="1:13" ht="20.100000000000001" customHeight="1">
      <c r="A87" s="84" t="s">
        <v>159</v>
      </c>
      <c r="B87" s="85" t="s">
        <v>160</v>
      </c>
      <c r="C87" s="86">
        <v>2068</v>
      </c>
      <c r="D87" s="87"/>
      <c r="E87" s="88"/>
      <c r="F87" s="85"/>
      <c r="G87" s="85"/>
      <c r="H87" s="89"/>
      <c r="I87" s="90" t="str">
        <f t="shared" si="3"/>
        <v/>
      </c>
      <c r="J87" s="89"/>
      <c r="K87" s="90" t="str">
        <f t="shared" si="4"/>
        <v/>
      </c>
      <c r="L87" s="90" t="str">
        <f t="shared" si="5"/>
        <v/>
      </c>
      <c r="M87" s="91"/>
    </row>
    <row r="88" spans="1:13" ht="20.100000000000001" customHeight="1">
      <c r="A88" s="84" t="s">
        <v>161</v>
      </c>
      <c r="B88" s="85" t="s">
        <v>162</v>
      </c>
      <c r="C88" s="86">
        <v>2069</v>
      </c>
      <c r="D88" s="87"/>
      <c r="E88" s="88"/>
      <c r="F88" s="85"/>
      <c r="G88" s="85"/>
      <c r="H88" s="89"/>
      <c r="I88" s="90" t="str">
        <f t="shared" si="3"/>
        <v/>
      </c>
      <c r="J88" s="89"/>
      <c r="K88" s="90" t="str">
        <f t="shared" si="4"/>
        <v/>
      </c>
      <c r="L88" s="90" t="str">
        <f t="shared" si="5"/>
        <v/>
      </c>
      <c r="M88" s="91"/>
    </row>
    <row r="89" spans="1:13" ht="20.100000000000001" customHeight="1">
      <c r="A89" s="84" t="s">
        <v>163</v>
      </c>
      <c r="B89" s="85" t="s">
        <v>164</v>
      </c>
      <c r="C89" s="86">
        <v>2070</v>
      </c>
      <c r="D89" s="87"/>
      <c r="E89" s="88"/>
      <c r="F89" s="85"/>
      <c r="G89" s="85"/>
      <c r="H89" s="89"/>
      <c r="I89" s="90" t="str">
        <f t="shared" si="3"/>
        <v/>
      </c>
      <c r="J89" s="89"/>
      <c r="K89" s="90" t="str">
        <f t="shared" si="4"/>
        <v/>
      </c>
      <c r="L89" s="90" t="str">
        <f t="shared" si="5"/>
        <v/>
      </c>
      <c r="M89" s="91"/>
    </row>
    <row r="90" spans="1:13" ht="20.100000000000001" customHeight="1">
      <c r="A90" s="84" t="s">
        <v>165</v>
      </c>
      <c r="B90" s="85" t="s">
        <v>166</v>
      </c>
      <c r="C90" s="86">
        <v>2071</v>
      </c>
      <c r="D90" s="87"/>
      <c r="E90" s="88"/>
      <c r="F90" s="85"/>
      <c r="G90" s="85"/>
      <c r="H90" s="89"/>
      <c r="I90" s="90" t="str">
        <f t="shared" si="3"/>
        <v/>
      </c>
      <c r="J90" s="89"/>
      <c r="K90" s="90" t="str">
        <f t="shared" si="4"/>
        <v/>
      </c>
      <c r="L90" s="90" t="str">
        <f t="shared" si="5"/>
        <v/>
      </c>
      <c r="M90" s="91"/>
    </row>
    <row r="91" spans="1:13" ht="20.100000000000001" customHeight="1">
      <c r="A91" s="84" t="s">
        <v>167</v>
      </c>
      <c r="B91" s="85" t="s">
        <v>156</v>
      </c>
      <c r="C91" s="86">
        <v>2081</v>
      </c>
      <c r="D91" s="87"/>
      <c r="E91" s="88"/>
      <c r="F91" s="85"/>
      <c r="G91" s="85"/>
      <c r="H91" s="89"/>
      <c r="I91" s="90" t="str">
        <f t="shared" si="3"/>
        <v/>
      </c>
      <c r="J91" s="89"/>
      <c r="K91" s="90" t="str">
        <f t="shared" si="4"/>
        <v/>
      </c>
      <c r="L91" s="90" t="str">
        <f t="shared" si="5"/>
        <v/>
      </c>
      <c r="M91" s="91"/>
    </row>
    <row r="92" spans="1:13" ht="20.100000000000001" customHeight="1">
      <c r="A92" s="84" t="s">
        <v>168</v>
      </c>
      <c r="B92" s="85" t="s">
        <v>169</v>
      </c>
      <c r="C92" s="86">
        <v>2082</v>
      </c>
      <c r="D92" s="87"/>
      <c r="E92" s="88"/>
      <c r="F92" s="85"/>
      <c r="G92" s="85"/>
      <c r="H92" s="89"/>
      <c r="I92" s="90" t="str">
        <f t="shared" si="3"/>
        <v/>
      </c>
      <c r="J92" s="89"/>
      <c r="K92" s="90" t="str">
        <f t="shared" si="4"/>
        <v/>
      </c>
      <c r="L92" s="90" t="str">
        <f t="shared" si="5"/>
        <v/>
      </c>
      <c r="M92" s="91"/>
    </row>
    <row r="93" spans="1:13" ht="20.100000000000001" customHeight="1">
      <c r="A93" s="84" t="s">
        <v>170</v>
      </c>
      <c r="B93" s="85" t="s">
        <v>171</v>
      </c>
      <c r="C93" s="86">
        <v>2083</v>
      </c>
      <c r="D93" s="87"/>
      <c r="E93" s="88"/>
      <c r="F93" s="85"/>
      <c r="G93" s="85"/>
      <c r="H93" s="89"/>
      <c r="I93" s="90" t="str">
        <f t="shared" si="3"/>
        <v/>
      </c>
      <c r="J93" s="89"/>
      <c r="K93" s="90" t="str">
        <f t="shared" si="4"/>
        <v/>
      </c>
      <c r="L93" s="90" t="str">
        <f t="shared" si="5"/>
        <v/>
      </c>
      <c r="M93" s="91"/>
    </row>
    <row r="94" spans="1:13" ht="20.100000000000001" customHeight="1" thickBot="1">
      <c r="A94" s="96"/>
      <c r="B94" s="97"/>
      <c r="C94" s="98"/>
      <c r="D94" s="99"/>
      <c r="E94" s="100"/>
      <c r="F94" s="97"/>
      <c r="G94" s="97"/>
      <c r="H94" s="101"/>
      <c r="I94" s="102"/>
      <c r="J94" s="101"/>
      <c r="K94" s="102"/>
      <c r="L94" s="102"/>
      <c r="M94" s="103"/>
    </row>
    <row r="95" spans="1:13" ht="20.100000000000001" customHeight="1" thickTop="1">
      <c r="A95" s="1"/>
      <c r="B95" s="1"/>
      <c r="D95" s="3"/>
      <c r="E95" s="4"/>
      <c r="F95" s="1"/>
      <c r="G95" s="1"/>
      <c r="M95" s="1"/>
    </row>
    <row r="96" spans="1:13" ht="20.100000000000001" customHeight="1">
      <c r="A96" s="1"/>
      <c r="B96" s="1"/>
      <c r="D96" s="3"/>
      <c r="E96" s="4"/>
      <c r="F96" s="1"/>
      <c r="G96" s="1"/>
      <c r="M96" s="1"/>
    </row>
    <row r="97" spans="1:13" s="107" customFormat="1" ht="20.100000000000001" customHeight="1">
      <c r="A97" s="104" t="s">
        <v>172</v>
      </c>
      <c r="B97" s="105"/>
      <c r="C97" s="105"/>
      <c r="D97" s="106"/>
      <c r="E97" s="53"/>
      <c r="F97" s="54"/>
      <c r="G97" s="54"/>
      <c r="H97" s="55"/>
      <c r="I97" s="55"/>
      <c r="J97" s="56"/>
      <c r="K97" s="55"/>
      <c r="L97" s="55"/>
      <c r="M97" s="54"/>
    </row>
    <row r="98" spans="1:13" s="107" customFormat="1" ht="20.100000000000001" customHeight="1" thickBot="1">
      <c r="A98" s="108"/>
      <c r="B98" s="108"/>
      <c r="C98" s="109"/>
      <c r="D98" s="110"/>
      <c r="E98" s="53"/>
      <c r="F98" s="54"/>
      <c r="G98" s="54"/>
      <c r="H98" s="55"/>
      <c r="I98" s="65" t="s">
        <v>15</v>
      </c>
      <c r="J98" s="56"/>
      <c r="K98" s="55"/>
      <c r="L98" s="55"/>
      <c r="M98" s="54"/>
    </row>
    <row r="99" spans="1:13" s="10" customFormat="1" ht="20.100000000000001" customHeight="1" thickTop="1" thickBot="1">
      <c r="A99" s="69" t="s">
        <v>16</v>
      </c>
      <c r="B99" s="70" t="s">
        <v>17</v>
      </c>
      <c r="C99" s="71" t="s">
        <v>18</v>
      </c>
      <c r="D99" s="71"/>
      <c r="E99" s="72"/>
      <c r="F99" s="70" t="s">
        <v>19</v>
      </c>
      <c r="G99" s="70" t="s">
        <v>20</v>
      </c>
      <c r="H99" s="73" t="s">
        <v>21</v>
      </c>
      <c r="I99" s="73" t="s">
        <v>22</v>
      </c>
      <c r="J99" s="74"/>
      <c r="K99" s="73"/>
      <c r="L99" s="73" t="s">
        <v>23</v>
      </c>
      <c r="M99" s="75" t="s">
        <v>24</v>
      </c>
    </row>
    <row r="100" spans="1:13" ht="20.100000000000001" customHeight="1">
      <c r="A100" s="76" t="s">
        <v>173</v>
      </c>
      <c r="B100" s="77" t="s">
        <v>174</v>
      </c>
      <c r="C100" s="78">
        <v>2091</v>
      </c>
      <c r="D100" s="79"/>
      <c r="E100" s="80"/>
      <c r="F100" s="77" t="s">
        <v>175</v>
      </c>
      <c r="G100" s="77" t="s">
        <v>70</v>
      </c>
      <c r="H100" s="81">
        <v>2400</v>
      </c>
      <c r="I100" s="82">
        <f>IF(ROUND(H100*1.1,0)=0,"",ROUND(H100*1.1,0))</f>
        <v>2640</v>
      </c>
      <c r="J100" s="81"/>
      <c r="K100" s="82">
        <f>IF(ROUND(H100*0.9,0)=0,"",ROUND(H100*0.9,0))</f>
        <v>2160</v>
      </c>
      <c r="L100" s="82">
        <f>IFERROR(ROUND(K100*1.1,0),"")</f>
        <v>2376</v>
      </c>
      <c r="M100" s="83"/>
    </row>
    <row r="101" spans="1:13" ht="20.100000000000001" customHeight="1">
      <c r="A101" s="84" t="s">
        <v>176</v>
      </c>
      <c r="B101" s="85" t="s">
        <v>177</v>
      </c>
      <c r="C101" s="86">
        <v>2092</v>
      </c>
      <c r="D101" s="87"/>
      <c r="E101" s="88"/>
      <c r="F101" s="85" t="s">
        <v>178</v>
      </c>
      <c r="G101" s="85" t="s">
        <v>179</v>
      </c>
      <c r="H101" s="89">
        <v>2000</v>
      </c>
      <c r="I101" s="90">
        <f>IF(ROUND(H101*1.1,0)=0,"",ROUND(H101*1.1,0))</f>
        <v>2200</v>
      </c>
      <c r="J101" s="89"/>
      <c r="K101" s="90">
        <f>IF(ROUND(H101*0.9,0)=0,"",ROUND(H101*0.9,0))</f>
        <v>1800</v>
      </c>
      <c r="L101" s="90">
        <f>IFERROR(ROUND(K101*1.1,0),"")</f>
        <v>1980</v>
      </c>
      <c r="M101" s="91"/>
    </row>
    <row r="102" spans="1:13" ht="20.100000000000001" customHeight="1" thickBot="1">
      <c r="A102" s="96"/>
      <c r="B102" s="97"/>
      <c r="C102" s="98"/>
      <c r="D102" s="99"/>
      <c r="E102" s="100"/>
      <c r="F102" s="97"/>
      <c r="G102" s="97"/>
      <c r="H102" s="101"/>
      <c r="I102" s="102"/>
      <c r="J102" s="101"/>
      <c r="K102" s="102"/>
      <c r="L102" s="102"/>
      <c r="M102" s="103"/>
    </row>
    <row r="103" spans="1:13" ht="20.100000000000001" customHeight="1" thickTop="1">
      <c r="A103" s="1"/>
      <c r="B103" s="1"/>
      <c r="D103" s="3"/>
      <c r="E103" s="4"/>
      <c r="F103" s="1"/>
      <c r="G103" s="1"/>
      <c r="M103" s="1"/>
    </row>
    <row r="104" spans="1:13" ht="20.100000000000001" customHeight="1" thickBot="1">
      <c r="A104" s="1"/>
      <c r="B104" s="1"/>
      <c r="D104" s="3"/>
      <c r="E104" s="4"/>
      <c r="F104" s="1"/>
      <c r="G104" s="1"/>
      <c r="M104" s="1"/>
    </row>
    <row r="105" spans="1:13" s="116" customFormat="1" ht="24.95" customHeight="1" thickTop="1" thickBot="1">
      <c r="A105" s="111" t="s">
        <v>180</v>
      </c>
      <c r="B105" s="112"/>
      <c r="C105" s="112"/>
      <c r="D105" s="112"/>
      <c r="E105" s="112"/>
      <c r="F105" s="113"/>
      <c r="G105" s="114"/>
      <c r="H105" s="115"/>
      <c r="I105" s="115"/>
      <c r="J105" s="114"/>
      <c r="K105" s="114"/>
      <c r="L105" s="115"/>
      <c r="M105" s="114"/>
    </row>
    <row r="106" spans="1:13" s="116" customFormat="1" ht="20.100000000000001" customHeight="1" thickTop="1">
      <c r="A106" s="114"/>
      <c r="B106" s="114"/>
      <c r="C106" s="117"/>
      <c r="D106" s="118"/>
      <c r="E106" s="119"/>
      <c r="F106" s="114"/>
      <c r="G106" s="114"/>
      <c r="H106" s="115"/>
      <c r="I106" s="115"/>
      <c r="J106" s="114"/>
      <c r="K106" s="114"/>
      <c r="L106" s="115"/>
      <c r="M106" s="114"/>
    </row>
    <row r="107" spans="1:13" s="107" customFormat="1" ht="20.100000000000001" customHeight="1">
      <c r="A107" s="104" t="s">
        <v>181</v>
      </c>
      <c r="B107" s="105"/>
      <c r="C107" s="105"/>
      <c r="D107" s="106"/>
      <c r="E107" s="53"/>
      <c r="F107" s="54"/>
      <c r="G107" s="54"/>
      <c r="H107" s="55"/>
      <c r="I107" s="55"/>
      <c r="J107" s="56"/>
      <c r="K107" s="55"/>
      <c r="L107" s="55"/>
      <c r="M107" s="120"/>
    </row>
    <row r="108" spans="1:13" s="107" customFormat="1" ht="20.100000000000001" customHeight="1" thickBot="1">
      <c r="A108" s="108"/>
      <c r="B108" s="108"/>
      <c r="C108" s="109"/>
      <c r="D108" s="110"/>
      <c r="E108" s="53"/>
      <c r="F108" s="54"/>
      <c r="G108" s="54"/>
      <c r="H108" s="55"/>
      <c r="I108" s="65" t="s">
        <v>15</v>
      </c>
      <c r="J108" s="56"/>
      <c r="K108" s="55"/>
      <c r="L108" s="55"/>
      <c r="M108" s="54"/>
    </row>
    <row r="109" spans="1:13" s="10" customFormat="1" ht="20.100000000000001" customHeight="1" thickTop="1" thickBot="1">
      <c r="A109" s="69" t="s">
        <v>16</v>
      </c>
      <c r="B109" s="70" t="s">
        <v>17</v>
      </c>
      <c r="C109" s="71" t="s">
        <v>18</v>
      </c>
      <c r="D109" s="71"/>
      <c r="E109" s="72"/>
      <c r="F109" s="70" t="s">
        <v>19</v>
      </c>
      <c r="G109" s="70" t="s">
        <v>20</v>
      </c>
      <c r="H109" s="73" t="s">
        <v>21</v>
      </c>
      <c r="I109" s="73" t="s">
        <v>22</v>
      </c>
      <c r="J109" s="74"/>
      <c r="K109" s="73"/>
      <c r="L109" s="73" t="s">
        <v>23</v>
      </c>
      <c r="M109" s="75" t="s">
        <v>24</v>
      </c>
    </row>
    <row r="110" spans="1:13" ht="20.100000000000001" customHeight="1">
      <c r="A110" s="76" t="s">
        <v>182</v>
      </c>
      <c r="B110" s="77" t="s">
        <v>147</v>
      </c>
      <c r="C110" s="78">
        <v>2101</v>
      </c>
      <c r="D110" s="79"/>
      <c r="E110" s="80"/>
      <c r="F110" s="77" t="s">
        <v>183</v>
      </c>
      <c r="G110" s="77" t="s">
        <v>184</v>
      </c>
      <c r="H110" s="81">
        <v>3320</v>
      </c>
      <c r="I110" s="82">
        <f t="shared" ref="I110:I166" si="6">IF(ROUND(H110*1.1,0)=0,"",ROUND(H110*1.1,0))</f>
        <v>3652</v>
      </c>
      <c r="J110" s="81" t="s">
        <v>33</v>
      </c>
      <c r="K110" s="82">
        <f t="shared" ref="K110:K119" si="7">IF(ROUND(H110*1,0)=0,"",ROUND(H110*1,0))</f>
        <v>3320</v>
      </c>
      <c r="L110" s="82">
        <f t="shared" ref="L110:L166" si="8">IFERROR(ROUND(K110*1.1,0),"")</f>
        <v>3652</v>
      </c>
      <c r="M110" s="83"/>
    </row>
    <row r="111" spans="1:13" ht="20.100000000000001" customHeight="1">
      <c r="A111" s="84" t="s">
        <v>185</v>
      </c>
      <c r="B111" s="85" t="s">
        <v>171</v>
      </c>
      <c r="C111" s="86">
        <v>2102</v>
      </c>
      <c r="D111" s="87"/>
      <c r="E111" s="88"/>
      <c r="F111" s="85" t="s">
        <v>186</v>
      </c>
      <c r="G111" s="85" t="s">
        <v>187</v>
      </c>
      <c r="H111" s="89">
        <v>3520</v>
      </c>
      <c r="I111" s="90">
        <f t="shared" si="6"/>
        <v>3872</v>
      </c>
      <c r="J111" s="89" t="s">
        <v>33</v>
      </c>
      <c r="K111" s="90">
        <f t="shared" si="7"/>
        <v>3520</v>
      </c>
      <c r="L111" s="90">
        <f t="shared" si="8"/>
        <v>3872</v>
      </c>
      <c r="M111" s="91"/>
    </row>
    <row r="112" spans="1:13" ht="20.100000000000001" customHeight="1">
      <c r="A112" s="84" t="s">
        <v>188</v>
      </c>
      <c r="B112" s="85" t="s">
        <v>189</v>
      </c>
      <c r="C112" s="86">
        <v>2103</v>
      </c>
      <c r="D112" s="87" t="s">
        <v>91</v>
      </c>
      <c r="E112" s="88"/>
      <c r="F112" s="85" t="s">
        <v>190</v>
      </c>
      <c r="G112" s="85" t="s">
        <v>191</v>
      </c>
      <c r="H112" s="89">
        <v>3270</v>
      </c>
      <c r="I112" s="90">
        <f t="shared" si="6"/>
        <v>3597</v>
      </c>
      <c r="J112" s="89" t="s">
        <v>33</v>
      </c>
      <c r="K112" s="90">
        <f t="shared" si="7"/>
        <v>3270</v>
      </c>
      <c r="L112" s="90">
        <f t="shared" si="8"/>
        <v>3597</v>
      </c>
      <c r="M112" s="121" t="s">
        <v>192</v>
      </c>
    </row>
    <row r="113" spans="1:13" ht="20.100000000000001" customHeight="1">
      <c r="A113" s="84" t="s">
        <v>188</v>
      </c>
      <c r="B113" s="85" t="s">
        <v>193</v>
      </c>
      <c r="C113" s="86">
        <v>2103</v>
      </c>
      <c r="D113" s="87" t="s">
        <v>93</v>
      </c>
      <c r="E113" s="88"/>
      <c r="F113" s="85" t="s">
        <v>194</v>
      </c>
      <c r="G113" s="85" t="s">
        <v>195</v>
      </c>
      <c r="H113" s="89">
        <v>3500</v>
      </c>
      <c r="I113" s="90">
        <f t="shared" si="6"/>
        <v>3850</v>
      </c>
      <c r="J113" s="89" t="s">
        <v>33</v>
      </c>
      <c r="K113" s="90">
        <f t="shared" si="7"/>
        <v>3500</v>
      </c>
      <c r="L113" s="90">
        <f t="shared" si="8"/>
        <v>3850</v>
      </c>
      <c r="M113" s="122" t="s">
        <v>196</v>
      </c>
    </row>
    <row r="114" spans="1:13" ht="20.100000000000001" customHeight="1">
      <c r="A114" s="84" t="s">
        <v>197</v>
      </c>
      <c r="B114" s="85" t="s">
        <v>147</v>
      </c>
      <c r="C114" s="86">
        <v>2104</v>
      </c>
      <c r="D114" s="87"/>
      <c r="E114" s="88"/>
      <c r="F114" s="85" t="s">
        <v>198</v>
      </c>
      <c r="G114" s="85" t="s">
        <v>184</v>
      </c>
      <c r="H114" s="89">
        <v>3320</v>
      </c>
      <c r="I114" s="90">
        <f t="shared" si="6"/>
        <v>3652</v>
      </c>
      <c r="J114" s="89" t="s">
        <v>33</v>
      </c>
      <c r="K114" s="90">
        <f t="shared" si="7"/>
        <v>3320</v>
      </c>
      <c r="L114" s="90">
        <f t="shared" si="8"/>
        <v>3652</v>
      </c>
      <c r="M114" s="91"/>
    </row>
    <row r="115" spans="1:13" ht="20.100000000000001" customHeight="1">
      <c r="A115" s="84" t="s">
        <v>199</v>
      </c>
      <c r="B115" s="85" t="s">
        <v>30</v>
      </c>
      <c r="C115" s="86">
        <v>2105</v>
      </c>
      <c r="D115" s="87"/>
      <c r="E115" s="88"/>
      <c r="F115" s="85" t="s">
        <v>200</v>
      </c>
      <c r="G115" s="85" t="s">
        <v>32</v>
      </c>
      <c r="H115" s="89">
        <v>3470</v>
      </c>
      <c r="I115" s="90">
        <f t="shared" si="6"/>
        <v>3817</v>
      </c>
      <c r="J115" s="89" t="s">
        <v>33</v>
      </c>
      <c r="K115" s="90">
        <f t="shared" si="7"/>
        <v>3470</v>
      </c>
      <c r="L115" s="90">
        <f t="shared" si="8"/>
        <v>3817</v>
      </c>
      <c r="M115" s="91"/>
    </row>
    <row r="116" spans="1:13" ht="20.100000000000001" customHeight="1">
      <c r="A116" s="84" t="s">
        <v>201</v>
      </c>
      <c r="B116" s="85" t="s">
        <v>30</v>
      </c>
      <c r="C116" s="92">
        <v>2105</v>
      </c>
      <c r="D116" s="87"/>
      <c r="E116" s="88"/>
      <c r="F116" s="85" t="s">
        <v>200</v>
      </c>
      <c r="G116" s="85" t="s">
        <v>32</v>
      </c>
      <c r="H116" s="89">
        <v>3470</v>
      </c>
      <c r="I116" s="90">
        <f t="shared" si="6"/>
        <v>3817</v>
      </c>
      <c r="J116" s="89" t="s">
        <v>33</v>
      </c>
      <c r="K116" s="90">
        <f t="shared" si="7"/>
        <v>3470</v>
      </c>
      <c r="L116" s="90">
        <f t="shared" si="8"/>
        <v>3817</v>
      </c>
      <c r="M116" s="91"/>
    </row>
    <row r="117" spans="1:13" ht="20.100000000000001" customHeight="1">
      <c r="A117" s="84" t="s">
        <v>202</v>
      </c>
      <c r="B117" s="85" t="s">
        <v>171</v>
      </c>
      <c r="C117" s="86">
        <v>2107</v>
      </c>
      <c r="D117" s="87"/>
      <c r="E117" s="88"/>
      <c r="F117" s="85" t="s">
        <v>203</v>
      </c>
      <c r="G117" s="85" t="s">
        <v>187</v>
      </c>
      <c r="H117" s="89">
        <v>3520</v>
      </c>
      <c r="I117" s="90">
        <f t="shared" si="6"/>
        <v>3872</v>
      </c>
      <c r="J117" s="89" t="s">
        <v>33</v>
      </c>
      <c r="K117" s="90">
        <f t="shared" si="7"/>
        <v>3520</v>
      </c>
      <c r="L117" s="90">
        <f t="shared" si="8"/>
        <v>3872</v>
      </c>
      <c r="M117" s="91"/>
    </row>
    <row r="118" spans="1:13" ht="20.100000000000001" customHeight="1">
      <c r="A118" s="84" t="s">
        <v>204</v>
      </c>
      <c r="B118" s="85" t="s">
        <v>205</v>
      </c>
      <c r="C118" s="86">
        <v>2108</v>
      </c>
      <c r="D118" s="87"/>
      <c r="E118" s="88"/>
      <c r="F118" s="85" t="s">
        <v>206</v>
      </c>
      <c r="G118" s="85" t="s">
        <v>47</v>
      </c>
      <c r="H118" s="89">
        <v>3520</v>
      </c>
      <c r="I118" s="90">
        <f t="shared" si="6"/>
        <v>3872</v>
      </c>
      <c r="J118" s="89" t="s">
        <v>33</v>
      </c>
      <c r="K118" s="90">
        <f t="shared" si="7"/>
        <v>3520</v>
      </c>
      <c r="L118" s="90">
        <f t="shared" si="8"/>
        <v>3872</v>
      </c>
      <c r="M118" s="91"/>
    </row>
    <row r="119" spans="1:13" ht="20.100000000000001" customHeight="1">
      <c r="A119" s="84" t="s">
        <v>207</v>
      </c>
      <c r="B119" s="85" t="s">
        <v>208</v>
      </c>
      <c r="C119" s="86">
        <v>2109</v>
      </c>
      <c r="D119" s="87"/>
      <c r="E119" s="88"/>
      <c r="F119" s="85" t="s">
        <v>209</v>
      </c>
      <c r="G119" s="85" t="s">
        <v>210</v>
      </c>
      <c r="H119" s="89">
        <v>3520</v>
      </c>
      <c r="I119" s="90">
        <f t="shared" si="6"/>
        <v>3872</v>
      </c>
      <c r="J119" s="89" t="s">
        <v>33</v>
      </c>
      <c r="K119" s="90">
        <f t="shared" si="7"/>
        <v>3520</v>
      </c>
      <c r="L119" s="90">
        <f t="shared" si="8"/>
        <v>3872</v>
      </c>
      <c r="M119" s="91"/>
    </row>
    <row r="120" spans="1:13" ht="20.100000000000001" customHeight="1" thickBot="1">
      <c r="A120" s="93"/>
      <c r="B120" s="94"/>
      <c r="C120" s="123"/>
      <c r="D120" s="124"/>
      <c r="E120" s="125"/>
      <c r="F120" s="94"/>
      <c r="G120" s="94"/>
      <c r="H120" s="126"/>
      <c r="I120" s="127"/>
      <c r="J120" s="126"/>
      <c r="K120" s="127"/>
      <c r="L120" s="127"/>
      <c r="M120" s="128"/>
    </row>
    <row r="121" spans="1:13" ht="20.100000000000001" customHeight="1" thickTop="1" thickBot="1">
      <c r="A121" s="129" t="s">
        <v>211</v>
      </c>
      <c r="B121" s="130" t="s">
        <v>212</v>
      </c>
      <c r="C121" s="131">
        <v>2120</v>
      </c>
      <c r="D121" s="132"/>
      <c r="E121" s="133"/>
      <c r="F121" s="130" t="s">
        <v>213</v>
      </c>
      <c r="G121" s="130" t="s">
        <v>214</v>
      </c>
      <c r="H121" s="134">
        <v>990</v>
      </c>
      <c r="I121" s="135">
        <f t="shared" si="6"/>
        <v>1089</v>
      </c>
      <c r="J121" s="134"/>
      <c r="K121" s="135">
        <f>IF(ROUND(H121*0.9,0)=0,"",ROUND(H121*0.9,0))</f>
        <v>891</v>
      </c>
      <c r="L121" s="135">
        <f t="shared" si="8"/>
        <v>980</v>
      </c>
      <c r="M121" s="136"/>
    </row>
    <row r="122" spans="1:13" ht="20.100000000000001" customHeight="1" thickTop="1">
      <c r="A122" s="76"/>
      <c r="B122" s="77"/>
      <c r="C122" s="78"/>
      <c r="D122" s="137"/>
      <c r="E122" s="80"/>
      <c r="F122" s="77"/>
      <c r="G122" s="77"/>
      <c r="H122" s="81"/>
      <c r="I122" s="82"/>
      <c r="J122" s="81"/>
      <c r="K122" s="82"/>
      <c r="L122" s="82"/>
      <c r="M122" s="83"/>
    </row>
    <row r="123" spans="1:13" ht="20.100000000000001" customHeight="1">
      <c r="A123" s="93" t="s">
        <v>215</v>
      </c>
      <c r="B123" s="85" t="s">
        <v>216</v>
      </c>
      <c r="C123" s="86">
        <v>2121</v>
      </c>
      <c r="D123" s="87"/>
      <c r="E123" s="88"/>
      <c r="F123" s="85" t="s">
        <v>217</v>
      </c>
      <c r="G123" s="85" t="s">
        <v>47</v>
      </c>
      <c r="H123" s="89">
        <v>2260</v>
      </c>
      <c r="I123" s="90">
        <f t="shared" si="6"/>
        <v>2486</v>
      </c>
      <c r="J123" s="89" t="s">
        <v>33</v>
      </c>
      <c r="K123" s="90">
        <f>IF(ROUND(H123*1,0)=0,"",ROUND(H123*1,0))</f>
        <v>2260</v>
      </c>
      <c r="L123" s="90">
        <f t="shared" si="8"/>
        <v>2486</v>
      </c>
      <c r="M123" s="91"/>
    </row>
    <row r="124" spans="1:13" ht="20.100000000000001" customHeight="1">
      <c r="A124" s="76"/>
      <c r="B124" s="85" t="s">
        <v>218</v>
      </c>
      <c r="C124" s="86">
        <v>2122</v>
      </c>
      <c r="D124" s="87"/>
      <c r="E124" s="88"/>
      <c r="F124" s="85" t="s">
        <v>219</v>
      </c>
      <c r="G124" s="85" t="s">
        <v>47</v>
      </c>
      <c r="H124" s="89">
        <v>2200</v>
      </c>
      <c r="I124" s="90">
        <f t="shared" si="6"/>
        <v>2420</v>
      </c>
      <c r="J124" s="89" t="s">
        <v>33</v>
      </c>
      <c r="K124" s="90">
        <f>IF(ROUND(H124*1,0)=0,"",ROUND(H124*1,0))</f>
        <v>2200</v>
      </c>
      <c r="L124" s="90">
        <f t="shared" si="8"/>
        <v>2420</v>
      </c>
      <c r="M124" s="91"/>
    </row>
    <row r="125" spans="1:13" ht="20.100000000000001" customHeight="1">
      <c r="A125" s="93" t="s">
        <v>220</v>
      </c>
      <c r="B125" s="85" t="s">
        <v>221</v>
      </c>
      <c r="C125" s="86">
        <v>2123</v>
      </c>
      <c r="D125" s="87"/>
      <c r="E125" s="88"/>
      <c r="F125" s="85" t="s">
        <v>222</v>
      </c>
      <c r="G125" s="85" t="s">
        <v>28</v>
      </c>
      <c r="H125" s="89">
        <v>2500</v>
      </c>
      <c r="I125" s="90">
        <f t="shared" si="6"/>
        <v>2750</v>
      </c>
      <c r="J125" s="89"/>
      <c r="K125" s="90">
        <f>IF(ROUND(H125*0.9,0)=0,"",ROUND(H125*0.9,0))</f>
        <v>2250</v>
      </c>
      <c r="L125" s="90">
        <f t="shared" si="8"/>
        <v>2475</v>
      </c>
      <c r="M125" s="91"/>
    </row>
    <row r="126" spans="1:13" ht="20.100000000000001" customHeight="1">
      <c r="A126" s="76"/>
      <c r="B126" s="85" t="s">
        <v>36</v>
      </c>
      <c r="C126" s="86">
        <v>2124</v>
      </c>
      <c r="D126" s="87"/>
      <c r="E126" s="88"/>
      <c r="F126" s="85" t="s">
        <v>223</v>
      </c>
      <c r="G126" s="85" t="s">
        <v>43</v>
      </c>
      <c r="H126" s="89">
        <v>2400</v>
      </c>
      <c r="I126" s="90">
        <f t="shared" si="6"/>
        <v>2640</v>
      </c>
      <c r="J126" s="89"/>
      <c r="K126" s="90">
        <f>IF(ROUND(H126*0.9,0)=0,"",ROUND(H126*0.9,0))</f>
        <v>2160</v>
      </c>
      <c r="L126" s="90">
        <f t="shared" si="8"/>
        <v>2376</v>
      </c>
      <c r="M126" s="91"/>
    </row>
    <row r="127" spans="1:13" ht="20.100000000000001" customHeight="1">
      <c r="A127" s="93" t="s">
        <v>224</v>
      </c>
      <c r="B127" s="85" t="s">
        <v>225</v>
      </c>
      <c r="C127" s="86">
        <v>2125</v>
      </c>
      <c r="D127" s="87"/>
      <c r="E127" s="88"/>
      <c r="F127" s="85" t="s">
        <v>226</v>
      </c>
      <c r="G127" s="85" t="s">
        <v>191</v>
      </c>
      <c r="H127" s="89">
        <v>2740</v>
      </c>
      <c r="I127" s="90">
        <f t="shared" si="6"/>
        <v>3014</v>
      </c>
      <c r="J127" s="89" t="s">
        <v>33</v>
      </c>
      <c r="K127" s="90">
        <f>IF(ROUND(H127*1,0)=0,"",ROUND(H127*1,0))</f>
        <v>2740</v>
      </c>
      <c r="L127" s="90">
        <f t="shared" si="8"/>
        <v>3014</v>
      </c>
      <c r="M127" s="91"/>
    </row>
    <row r="128" spans="1:13" ht="20.100000000000001" customHeight="1">
      <c r="A128" s="76"/>
      <c r="B128" s="85" t="s">
        <v>227</v>
      </c>
      <c r="C128" s="86">
        <v>2126</v>
      </c>
      <c r="D128" s="87"/>
      <c r="E128" s="88"/>
      <c r="F128" s="85" t="s">
        <v>228</v>
      </c>
      <c r="G128" s="85" t="s">
        <v>43</v>
      </c>
      <c r="H128" s="89">
        <v>2000</v>
      </c>
      <c r="I128" s="90">
        <f t="shared" si="6"/>
        <v>2200</v>
      </c>
      <c r="J128" s="89"/>
      <c r="K128" s="90">
        <f t="shared" ref="K128:K132" si="9">IF(ROUND(H128*0.9,0)=0,"",ROUND(H128*0.9,0))</f>
        <v>1800</v>
      </c>
      <c r="L128" s="90">
        <f t="shared" si="8"/>
        <v>1980</v>
      </c>
      <c r="M128" s="91"/>
    </row>
    <row r="129" spans="1:13" ht="20.100000000000001" customHeight="1">
      <c r="A129" s="93" t="s">
        <v>229</v>
      </c>
      <c r="B129" s="85" t="s">
        <v>36</v>
      </c>
      <c r="C129" s="92">
        <v>2124</v>
      </c>
      <c r="D129" s="87"/>
      <c r="E129" s="88"/>
      <c r="F129" s="85" t="s">
        <v>223</v>
      </c>
      <c r="G129" s="85" t="s">
        <v>43</v>
      </c>
      <c r="H129" s="89">
        <v>2400</v>
      </c>
      <c r="I129" s="90">
        <f t="shared" si="6"/>
        <v>2640</v>
      </c>
      <c r="J129" s="89"/>
      <c r="K129" s="90">
        <f t="shared" si="9"/>
        <v>2160</v>
      </c>
      <c r="L129" s="90">
        <f t="shared" si="8"/>
        <v>2376</v>
      </c>
      <c r="M129" s="91"/>
    </row>
    <row r="130" spans="1:13" ht="20.100000000000001" customHeight="1">
      <c r="A130" s="76"/>
      <c r="B130" s="85" t="s">
        <v>230</v>
      </c>
      <c r="C130" s="86">
        <v>2128</v>
      </c>
      <c r="D130" s="87"/>
      <c r="E130" s="88"/>
      <c r="F130" s="85" t="s">
        <v>231</v>
      </c>
      <c r="G130" s="85" t="s">
        <v>43</v>
      </c>
      <c r="H130" s="89">
        <v>2600</v>
      </c>
      <c r="I130" s="90">
        <f t="shared" si="6"/>
        <v>2860</v>
      </c>
      <c r="J130" s="89"/>
      <c r="K130" s="90">
        <f t="shared" si="9"/>
        <v>2340</v>
      </c>
      <c r="L130" s="90">
        <f t="shared" si="8"/>
        <v>2574</v>
      </c>
      <c r="M130" s="91"/>
    </row>
    <row r="131" spans="1:13" ht="20.100000000000001" customHeight="1">
      <c r="A131" s="84" t="s">
        <v>232</v>
      </c>
      <c r="B131" s="85" t="s">
        <v>233</v>
      </c>
      <c r="C131" s="86">
        <v>2129</v>
      </c>
      <c r="D131" s="87"/>
      <c r="E131" s="88"/>
      <c r="F131" s="85" t="s">
        <v>234</v>
      </c>
      <c r="G131" s="85" t="s">
        <v>28</v>
      </c>
      <c r="H131" s="89">
        <v>2000</v>
      </c>
      <c r="I131" s="90">
        <f t="shared" si="6"/>
        <v>2200</v>
      </c>
      <c r="J131" s="89"/>
      <c r="K131" s="90">
        <f t="shared" si="9"/>
        <v>1800</v>
      </c>
      <c r="L131" s="90">
        <f t="shared" si="8"/>
        <v>1980</v>
      </c>
      <c r="M131" s="91"/>
    </row>
    <row r="132" spans="1:13" ht="20.100000000000001" customHeight="1">
      <c r="A132" s="93" t="s">
        <v>235</v>
      </c>
      <c r="B132" s="85" t="s">
        <v>236</v>
      </c>
      <c r="C132" s="86">
        <v>2131</v>
      </c>
      <c r="D132" s="87"/>
      <c r="E132" s="88"/>
      <c r="F132" s="85"/>
      <c r="G132" s="85"/>
      <c r="H132" s="89"/>
      <c r="I132" s="90" t="str">
        <f t="shared" si="6"/>
        <v/>
      </c>
      <c r="J132" s="89"/>
      <c r="K132" s="90" t="str">
        <f t="shared" si="9"/>
        <v/>
      </c>
      <c r="L132" s="90" t="str">
        <f t="shared" si="8"/>
        <v/>
      </c>
      <c r="M132" s="91"/>
    </row>
    <row r="133" spans="1:13" ht="20.100000000000001" customHeight="1">
      <c r="A133" s="76"/>
      <c r="B133" s="85" t="s">
        <v>45</v>
      </c>
      <c r="C133" s="86">
        <v>2132</v>
      </c>
      <c r="D133" s="87"/>
      <c r="E133" s="88"/>
      <c r="F133" s="85" t="s">
        <v>237</v>
      </c>
      <c r="G133" s="85" t="s">
        <v>47</v>
      </c>
      <c r="H133" s="89">
        <v>3050</v>
      </c>
      <c r="I133" s="90">
        <f t="shared" si="6"/>
        <v>3355</v>
      </c>
      <c r="J133" s="89" t="s">
        <v>33</v>
      </c>
      <c r="K133" s="90">
        <f>IF(ROUND(H133*1,0)=0,"",ROUND(H133*1,0))</f>
        <v>3050</v>
      </c>
      <c r="L133" s="90">
        <f t="shared" si="8"/>
        <v>3355</v>
      </c>
      <c r="M133" s="91"/>
    </row>
    <row r="134" spans="1:13" ht="20.100000000000001" customHeight="1">
      <c r="A134" s="93" t="s">
        <v>238</v>
      </c>
      <c r="B134" s="85" t="s">
        <v>50</v>
      </c>
      <c r="C134" s="86">
        <v>2133</v>
      </c>
      <c r="D134" s="87"/>
      <c r="E134" s="88"/>
      <c r="F134" s="85" t="s">
        <v>239</v>
      </c>
      <c r="G134" s="85" t="s">
        <v>28</v>
      </c>
      <c r="H134" s="89">
        <v>2300</v>
      </c>
      <c r="I134" s="90">
        <f t="shared" si="6"/>
        <v>2530</v>
      </c>
      <c r="J134" s="89"/>
      <c r="K134" s="90">
        <f>IF(ROUND(H134*0.9,0)=0,"",ROUND(H134*0.9,0))</f>
        <v>2070</v>
      </c>
      <c r="L134" s="90">
        <f t="shared" si="8"/>
        <v>2277</v>
      </c>
      <c r="M134" s="91"/>
    </row>
    <row r="135" spans="1:13" ht="20.100000000000001" customHeight="1">
      <c r="A135" s="76"/>
      <c r="B135" s="85" t="s">
        <v>45</v>
      </c>
      <c r="C135" s="86">
        <v>2134</v>
      </c>
      <c r="D135" s="87"/>
      <c r="E135" s="88"/>
      <c r="F135" s="85"/>
      <c r="G135" s="85"/>
      <c r="H135" s="89"/>
      <c r="I135" s="90" t="str">
        <f t="shared" si="6"/>
        <v/>
      </c>
      <c r="J135" s="89"/>
      <c r="K135" s="90" t="str">
        <f>IF(ROUND(H135*0.9,0)=0,"",ROUND(H135*0.9,0))</f>
        <v/>
      </c>
      <c r="L135" s="90" t="str">
        <f t="shared" si="8"/>
        <v/>
      </c>
      <c r="M135" s="91"/>
    </row>
    <row r="136" spans="1:13" ht="20.100000000000001" customHeight="1">
      <c r="A136" s="76"/>
      <c r="B136" s="85"/>
      <c r="C136" s="86"/>
      <c r="D136" s="87"/>
      <c r="E136" s="88"/>
      <c r="F136" s="85"/>
      <c r="G136" s="85"/>
      <c r="H136" s="89"/>
      <c r="I136" s="90"/>
      <c r="J136" s="89"/>
      <c r="K136" s="90"/>
      <c r="L136" s="90"/>
      <c r="M136" s="91"/>
    </row>
    <row r="137" spans="1:13" ht="20.100000000000001" customHeight="1">
      <c r="A137" s="84" t="s">
        <v>240</v>
      </c>
      <c r="B137" s="85" t="s">
        <v>45</v>
      </c>
      <c r="C137" s="86">
        <v>2135</v>
      </c>
      <c r="D137" s="87"/>
      <c r="E137" s="88"/>
      <c r="F137" s="85" t="s">
        <v>241</v>
      </c>
      <c r="G137" s="85" t="s">
        <v>28</v>
      </c>
      <c r="H137" s="89">
        <v>1900</v>
      </c>
      <c r="I137" s="90">
        <f t="shared" si="6"/>
        <v>2090</v>
      </c>
      <c r="J137" s="89"/>
      <c r="K137" s="90">
        <f>IF(ROUND(H137*0.9,0)=0,"",ROUND(H137*0.9,0))</f>
        <v>1710</v>
      </c>
      <c r="L137" s="90">
        <f t="shared" si="8"/>
        <v>1881</v>
      </c>
      <c r="M137" s="91"/>
    </row>
    <row r="138" spans="1:13" ht="20.100000000000001" customHeight="1">
      <c r="A138" s="84" t="s">
        <v>242</v>
      </c>
      <c r="B138" s="85" t="s">
        <v>243</v>
      </c>
      <c r="C138" s="86">
        <v>2137</v>
      </c>
      <c r="D138" s="87"/>
      <c r="E138" s="88"/>
      <c r="F138" s="85" t="s">
        <v>244</v>
      </c>
      <c r="G138" s="85" t="s">
        <v>245</v>
      </c>
      <c r="H138" s="89">
        <v>2800</v>
      </c>
      <c r="I138" s="90">
        <f t="shared" si="6"/>
        <v>3080</v>
      </c>
      <c r="J138" s="89" t="s">
        <v>33</v>
      </c>
      <c r="K138" s="90">
        <f>IF(ROUND(H138*1,0)=0,"",ROUND(H138*1,0))</f>
        <v>2800</v>
      </c>
      <c r="L138" s="90">
        <f t="shared" si="8"/>
        <v>3080</v>
      </c>
      <c r="M138" s="91"/>
    </row>
    <row r="139" spans="1:13" ht="20.100000000000001" customHeight="1">
      <c r="A139" s="84" t="s">
        <v>246</v>
      </c>
      <c r="B139" s="85" t="s">
        <v>39</v>
      </c>
      <c r="C139" s="92">
        <v>2137</v>
      </c>
      <c r="D139" s="87"/>
      <c r="E139" s="88"/>
      <c r="F139" s="85" t="s">
        <v>244</v>
      </c>
      <c r="G139" s="85" t="s">
        <v>245</v>
      </c>
      <c r="H139" s="89">
        <v>2800</v>
      </c>
      <c r="I139" s="90">
        <f t="shared" si="6"/>
        <v>3080</v>
      </c>
      <c r="J139" s="89" t="s">
        <v>33</v>
      </c>
      <c r="K139" s="90">
        <f>IF(ROUND(H139*1,0)=0,"",ROUND(H139*1,0))</f>
        <v>2800</v>
      </c>
      <c r="L139" s="90">
        <f t="shared" si="8"/>
        <v>3080</v>
      </c>
      <c r="M139" s="91"/>
    </row>
    <row r="140" spans="1:13" ht="20.100000000000001" customHeight="1">
      <c r="A140" s="84"/>
      <c r="B140" s="85"/>
      <c r="C140" s="92"/>
      <c r="D140" s="87"/>
      <c r="E140" s="88"/>
      <c r="F140" s="85"/>
      <c r="G140" s="85"/>
      <c r="H140" s="89"/>
      <c r="I140" s="90"/>
      <c r="J140" s="89"/>
      <c r="K140" s="90"/>
      <c r="L140" s="90"/>
      <c r="M140" s="91"/>
    </row>
    <row r="141" spans="1:13" ht="20.100000000000001" customHeight="1">
      <c r="A141" s="84" t="s">
        <v>247</v>
      </c>
      <c r="B141" s="85" t="s">
        <v>193</v>
      </c>
      <c r="C141" s="86">
        <v>2143</v>
      </c>
      <c r="D141" s="87"/>
      <c r="E141" s="88"/>
      <c r="F141" s="85" t="s">
        <v>248</v>
      </c>
      <c r="G141" s="85" t="s">
        <v>191</v>
      </c>
      <c r="H141" s="89">
        <v>4350</v>
      </c>
      <c r="I141" s="90">
        <f t="shared" si="6"/>
        <v>4785</v>
      </c>
      <c r="J141" s="89" t="s">
        <v>249</v>
      </c>
      <c r="K141" s="90">
        <f>IF(ROUND(H141*1,0)=0,"",ROUND(H141*1,0))</f>
        <v>4350</v>
      </c>
      <c r="L141" s="90">
        <f t="shared" si="8"/>
        <v>4785</v>
      </c>
      <c r="M141" s="91"/>
    </row>
    <row r="142" spans="1:13" ht="20.100000000000001" customHeight="1">
      <c r="A142" s="84" t="s">
        <v>250</v>
      </c>
      <c r="B142" s="85" t="s">
        <v>169</v>
      </c>
      <c r="C142" s="86">
        <v>2144</v>
      </c>
      <c r="D142" s="87"/>
      <c r="E142" s="88"/>
      <c r="F142" s="85"/>
      <c r="G142" s="85"/>
      <c r="H142" s="89"/>
      <c r="I142" s="90" t="str">
        <f t="shared" si="6"/>
        <v/>
      </c>
      <c r="J142" s="89"/>
      <c r="K142" s="90" t="str">
        <f>IF(ROUND(H142*0.9,0)=0,"",ROUND(H142*0.9,0))</f>
        <v/>
      </c>
      <c r="L142" s="90" t="str">
        <f t="shared" si="8"/>
        <v/>
      </c>
      <c r="M142" s="91"/>
    </row>
    <row r="143" spans="1:13" ht="20.100000000000001" customHeight="1">
      <c r="A143" s="84" t="s">
        <v>251</v>
      </c>
      <c r="B143" s="85" t="s">
        <v>205</v>
      </c>
      <c r="C143" s="86">
        <v>2145</v>
      </c>
      <c r="D143" s="87"/>
      <c r="E143" s="88"/>
      <c r="F143" s="85" t="s">
        <v>252</v>
      </c>
      <c r="G143" s="85" t="s">
        <v>191</v>
      </c>
      <c r="H143" s="89">
        <v>790</v>
      </c>
      <c r="I143" s="90">
        <f t="shared" si="6"/>
        <v>869</v>
      </c>
      <c r="J143" s="89" t="s">
        <v>33</v>
      </c>
      <c r="K143" s="90">
        <f>IF(ROUND(H143*1,0)=0,"",ROUND(H143*1,0))</f>
        <v>790</v>
      </c>
      <c r="L143" s="90">
        <f t="shared" si="8"/>
        <v>869</v>
      </c>
      <c r="M143" s="91"/>
    </row>
    <row r="144" spans="1:13" ht="20.100000000000001" customHeight="1">
      <c r="A144" s="84" t="s">
        <v>253</v>
      </c>
      <c r="B144" s="85" t="s">
        <v>45</v>
      </c>
      <c r="C144" s="86">
        <v>2146</v>
      </c>
      <c r="D144" s="87"/>
      <c r="E144" s="88"/>
      <c r="F144" s="85"/>
      <c r="G144" s="85"/>
      <c r="H144" s="89"/>
      <c r="I144" s="90" t="str">
        <f t="shared" si="6"/>
        <v/>
      </c>
      <c r="J144" s="89"/>
      <c r="K144" s="90" t="str">
        <f>IF(ROUND(H144*0.9,0)=0,"",ROUND(H144*0.9,0))</f>
        <v/>
      </c>
      <c r="L144" s="90" t="str">
        <f t="shared" si="8"/>
        <v/>
      </c>
      <c r="M144" s="91"/>
    </row>
    <row r="145" spans="1:13" ht="20.100000000000001" customHeight="1">
      <c r="A145" s="84" t="s">
        <v>254</v>
      </c>
      <c r="B145" s="85" t="s">
        <v>221</v>
      </c>
      <c r="C145" s="86">
        <v>2147</v>
      </c>
      <c r="D145" s="87"/>
      <c r="E145" s="88"/>
      <c r="F145" s="85" t="s">
        <v>255</v>
      </c>
      <c r="G145" s="85" t="s">
        <v>214</v>
      </c>
      <c r="H145" s="89">
        <v>1800</v>
      </c>
      <c r="I145" s="90">
        <f t="shared" si="6"/>
        <v>1980</v>
      </c>
      <c r="J145" s="89"/>
      <c r="K145" s="90">
        <f>IF(ROUND(H145*0.9,0)=0,"",ROUND(H145*0.9,0))</f>
        <v>1620</v>
      </c>
      <c r="L145" s="90">
        <f t="shared" si="8"/>
        <v>1782</v>
      </c>
      <c r="M145" s="91"/>
    </row>
    <row r="146" spans="1:13" ht="20.100000000000001" customHeight="1">
      <c r="A146" s="84" t="s">
        <v>256</v>
      </c>
      <c r="B146" s="85" t="s">
        <v>26</v>
      </c>
      <c r="C146" s="86">
        <v>2148</v>
      </c>
      <c r="D146" s="87"/>
      <c r="E146" s="88"/>
      <c r="F146" s="85"/>
      <c r="G146" s="85"/>
      <c r="H146" s="89"/>
      <c r="I146" s="90" t="str">
        <f t="shared" si="6"/>
        <v/>
      </c>
      <c r="J146" s="89"/>
      <c r="K146" s="90" t="str">
        <f>IF(ROUND(H146*0.9,0)=0,"",ROUND(H146*0.9,0))</f>
        <v/>
      </c>
      <c r="L146" s="90" t="str">
        <f t="shared" si="8"/>
        <v/>
      </c>
      <c r="M146" s="91"/>
    </row>
    <row r="147" spans="1:13" ht="20.100000000000001" customHeight="1">
      <c r="A147" s="84" t="s">
        <v>257</v>
      </c>
      <c r="B147" s="85"/>
      <c r="C147" s="86">
        <v>2149</v>
      </c>
      <c r="D147" s="87"/>
      <c r="E147" s="88"/>
      <c r="F147" s="85"/>
      <c r="G147" s="85"/>
      <c r="H147" s="89"/>
      <c r="I147" s="90" t="str">
        <f t="shared" si="6"/>
        <v/>
      </c>
      <c r="J147" s="89"/>
      <c r="K147" s="90" t="str">
        <f>IF(ROUND(H147*0.9,0)=0,"",ROUND(H147*0.9,0))</f>
        <v/>
      </c>
      <c r="L147" s="90" t="str">
        <f t="shared" si="8"/>
        <v/>
      </c>
      <c r="M147" s="91"/>
    </row>
    <row r="148" spans="1:13" ht="20.100000000000001" customHeight="1">
      <c r="A148" s="84" t="s">
        <v>258</v>
      </c>
      <c r="B148" s="85" t="s">
        <v>259</v>
      </c>
      <c r="C148" s="86">
        <v>2150</v>
      </c>
      <c r="D148" s="87"/>
      <c r="E148" s="88"/>
      <c r="F148" s="85" t="s">
        <v>260</v>
      </c>
      <c r="G148" s="85" t="s">
        <v>47</v>
      </c>
      <c r="H148" s="89">
        <v>2300</v>
      </c>
      <c r="I148" s="90">
        <f t="shared" si="6"/>
        <v>2530</v>
      </c>
      <c r="J148" s="89" t="s">
        <v>33</v>
      </c>
      <c r="K148" s="90">
        <f>IF(ROUND(H148*1,0)=0,"",ROUND(H148*1,0))</f>
        <v>2300</v>
      </c>
      <c r="L148" s="90">
        <f t="shared" si="8"/>
        <v>2530</v>
      </c>
      <c r="M148" s="91"/>
    </row>
    <row r="149" spans="1:13" ht="20.100000000000001" customHeight="1">
      <c r="A149" s="84" t="s">
        <v>261</v>
      </c>
      <c r="B149" s="85" t="s">
        <v>39</v>
      </c>
      <c r="C149" s="86">
        <v>2151</v>
      </c>
      <c r="D149" s="87"/>
      <c r="E149" s="88"/>
      <c r="F149" s="85"/>
      <c r="G149" s="85"/>
      <c r="H149" s="89"/>
      <c r="I149" s="90" t="str">
        <f t="shared" si="6"/>
        <v/>
      </c>
      <c r="J149" s="89"/>
      <c r="K149" s="90" t="str">
        <f>IF(ROUND(H149*0.9,0)=0,"",ROUND(H149*0.9,0))</f>
        <v/>
      </c>
      <c r="L149" s="90" t="str">
        <f t="shared" si="8"/>
        <v/>
      </c>
      <c r="M149" s="91"/>
    </row>
    <row r="150" spans="1:13" ht="20.100000000000001" customHeight="1">
      <c r="A150" s="84" t="s">
        <v>262</v>
      </c>
      <c r="B150" s="85" t="s">
        <v>83</v>
      </c>
      <c r="C150" s="86">
        <v>2152</v>
      </c>
      <c r="D150" s="87"/>
      <c r="E150" s="88"/>
      <c r="F150" s="85" t="s">
        <v>263</v>
      </c>
      <c r="G150" s="85" t="s">
        <v>43</v>
      </c>
      <c r="H150" s="89">
        <v>2200</v>
      </c>
      <c r="I150" s="90">
        <f t="shared" si="6"/>
        <v>2420</v>
      </c>
      <c r="J150" s="89"/>
      <c r="K150" s="90">
        <f>IF(ROUND(H150*0.9,0)=0,"",ROUND(H150*0.9,0))</f>
        <v>1980</v>
      </c>
      <c r="L150" s="90">
        <f t="shared" si="8"/>
        <v>2178</v>
      </c>
      <c r="M150" s="91"/>
    </row>
    <row r="151" spans="1:13" ht="20.100000000000001" customHeight="1">
      <c r="A151" s="84" t="s">
        <v>264</v>
      </c>
      <c r="B151" s="85" t="s">
        <v>205</v>
      </c>
      <c r="C151" s="86">
        <v>2153</v>
      </c>
      <c r="D151" s="87"/>
      <c r="E151" s="88"/>
      <c r="F151" s="85" t="s">
        <v>265</v>
      </c>
      <c r="G151" s="85" t="s">
        <v>47</v>
      </c>
      <c r="H151" s="89">
        <v>2400</v>
      </c>
      <c r="I151" s="90">
        <f t="shared" si="6"/>
        <v>2640</v>
      </c>
      <c r="J151" s="89" t="s">
        <v>33</v>
      </c>
      <c r="K151" s="90">
        <f>IF(ROUND(H151*1,0)=0,"",ROUND(H151*1,0))</f>
        <v>2400</v>
      </c>
      <c r="L151" s="90">
        <f t="shared" si="8"/>
        <v>2640</v>
      </c>
      <c r="M151" s="91"/>
    </row>
    <row r="152" spans="1:13" ht="20.100000000000001" customHeight="1">
      <c r="A152" s="84" t="s">
        <v>266</v>
      </c>
      <c r="B152" s="85" t="s">
        <v>50</v>
      </c>
      <c r="C152" s="86">
        <v>2154</v>
      </c>
      <c r="D152" s="87"/>
      <c r="E152" s="88"/>
      <c r="F152" s="85"/>
      <c r="G152" s="85"/>
      <c r="H152" s="89"/>
      <c r="I152" s="90" t="str">
        <f t="shared" si="6"/>
        <v/>
      </c>
      <c r="J152" s="89"/>
      <c r="K152" s="90" t="str">
        <f t="shared" ref="K152:K165" si="10">IF(ROUND(H152*0.9,0)=0,"",ROUND(H152*0.9,0))</f>
        <v/>
      </c>
      <c r="L152" s="90" t="str">
        <f t="shared" si="8"/>
        <v/>
      </c>
      <c r="M152" s="91"/>
    </row>
    <row r="153" spans="1:13" ht="20.100000000000001" customHeight="1">
      <c r="A153" s="84" t="s">
        <v>267</v>
      </c>
      <c r="B153" s="85" t="s">
        <v>268</v>
      </c>
      <c r="C153" s="86">
        <v>2155</v>
      </c>
      <c r="D153" s="87"/>
      <c r="E153" s="88"/>
      <c r="F153" s="85" t="s">
        <v>269</v>
      </c>
      <c r="G153" s="85" t="s">
        <v>28</v>
      </c>
      <c r="H153" s="89">
        <v>2500</v>
      </c>
      <c r="I153" s="90">
        <f t="shared" si="6"/>
        <v>2750</v>
      </c>
      <c r="J153" s="89"/>
      <c r="K153" s="90">
        <f t="shared" si="10"/>
        <v>2250</v>
      </c>
      <c r="L153" s="90">
        <f t="shared" si="8"/>
        <v>2475</v>
      </c>
      <c r="M153" s="91"/>
    </row>
    <row r="154" spans="1:13" ht="20.100000000000001" customHeight="1">
      <c r="A154" s="84" t="s">
        <v>270</v>
      </c>
      <c r="B154" s="85"/>
      <c r="C154" s="86">
        <v>2156</v>
      </c>
      <c r="D154" s="87"/>
      <c r="E154" s="88"/>
      <c r="F154" s="85"/>
      <c r="G154" s="85"/>
      <c r="H154" s="89"/>
      <c r="I154" s="90" t="str">
        <f t="shared" si="6"/>
        <v/>
      </c>
      <c r="J154" s="89"/>
      <c r="K154" s="90" t="str">
        <f t="shared" si="10"/>
        <v/>
      </c>
      <c r="L154" s="90" t="str">
        <f t="shared" si="8"/>
        <v/>
      </c>
      <c r="M154" s="91"/>
    </row>
    <row r="155" spans="1:13" ht="20.100000000000001" customHeight="1">
      <c r="A155" s="84" t="s">
        <v>271</v>
      </c>
      <c r="B155" s="85" t="s">
        <v>268</v>
      </c>
      <c r="C155" s="86">
        <v>2157</v>
      </c>
      <c r="D155" s="87"/>
      <c r="E155" s="88"/>
      <c r="F155" s="85" t="s">
        <v>144</v>
      </c>
      <c r="G155" s="85" t="s">
        <v>28</v>
      </c>
      <c r="H155" s="89">
        <v>2300</v>
      </c>
      <c r="I155" s="90">
        <f t="shared" si="6"/>
        <v>2530</v>
      </c>
      <c r="J155" s="89"/>
      <c r="K155" s="90">
        <f t="shared" si="10"/>
        <v>2070</v>
      </c>
      <c r="L155" s="90">
        <f t="shared" si="8"/>
        <v>2277</v>
      </c>
      <c r="M155" s="91"/>
    </row>
    <row r="156" spans="1:13" ht="20.100000000000001" customHeight="1">
      <c r="A156" s="84" t="s">
        <v>271</v>
      </c>
      <c r="B156" s="85" t="s">
        <v>272</v>
      </c>
      <c r="C156" s="86">
        <v>2158</v>
      </c>
      <c r="D156" s="87"/>
      <c r="E156" s="88"/>
      <c r="F156" s="85" t="s">
        <v>273</v>
      </c>
      <c r="G156" s="85" t="s">
        <v>70</v>
      </c>
      <c r="H156" s="89">
        <v>2200</v>
      </c>
      <c r="I156" s="90">
        <f t="shared" si="6"/>
        <v>2420</v>
      </c>
      <c r="J156" s="89"/>
      <c r="K156" s="90">
        <f t="shared" si="10"/>
        <v>1980</v>
      </c>
      <c r="L156" s="90">
        <f t="shared" si="8"/>
        <v>2178</v>
      </c>
      <c r="M156" s="91"/>
    </row>
    <row r="157" spans="1:13" ht="20.100000000000001" customHeight="1">
      <c r="A157" s="93" t="s">
        <v>274</v>
      </c>
      <c r="B157" s="94" t="s">
        <v>275</v>
      </c>
      <c r="C157" s="86">
        <v>2159</v>
      </c>
      <c r="D157" s="87" t="s">
        <v>91</v>
      </c>
      <c r="E157" s="88"/>
      <c r="F157" s="85" t="s">
        <v>276</v>
      </c>
      <c r="G157" s="85" t="s">
        <v>151</v>
      </c>
      <c r="H157" s="89">
        <v>2500</v>
      </c>
      <c r="I157" s="90">
        <f t="shared" si="6"/>
        <v>2750</v>
      </c>
      <c r="J157" s="89"/>
      <c r="K157" s="90">
        <f t="shared" si="10"/>
        <v>2250</v>
      </c>
      <c r="L157" s="90">
        <f t="shared" si="8"/>
        <v>2475</v>
      </c>
      <c r="M157" s="91"/>
    </row>
    <row r="158" spans="1:13" ht="20.100000000000001" customHeight="1">
      <c r="A158" s="76"/>
      <c r="B158" s="77"/>
      <c r="C158" s="86">
        <v>2159</v>
      </c>
      <c r="D158" s="87" t="s">
        <v>93</v>
      </c>
      <c r="E158" s="88"/>
      <c r="F158" s="85" t="s">
        <v>277</v>
      </c>
      <c r="G158" s="85" t="s">
        <v>278</v>
      </c>
      <c r="H158" s="89">
        <v>1000</v>
      </c>
      <c r="I158" s="90">
        <f t="shared" si="6"/>
        <v>1100</v>
      </c>
      <c r="J158" s="89"/>
      <c r="K158" s="90">
        <f t="shared" si="10"/>
        <v>900</v>
      </c>
      <c r="L158" s="90">
        <f t="shared" si="8"/>
        <v>990</v>
      </c>
      <c r="M158" s="91"/>
    </row>
    <row r="159" spans="1:13" ht="20.100000000000001" customHeight="1">
      <c r="A159" s="93" t="s">
        <v>279</v>
      </c>
      <c r="B159" s="94" t="s">
        <v>275</v>
      </c>
      <c r="C159" s="92">
        <v>2159</v>
      </c>
      <c r="D159" s="87" t="s">
        <v>280</v>
      </c>
      <c r="E159" s="88"/>
      <c r="F159" s="85" t="s">
        <v>276</v>
      </c>
      <c r="G159" s="85" t="s">
        <v>151</v>
      </c>
      <c r="H159" s="89">
        <v>2500</v>
      </c>
      <c r="I159" s="90">
        <f t="shared" si="6"/>
        <v>2750</v>
      </c>
      <c r="J159" s="89"/>
      <c r="K159" s="90">
        <f t="shared" si="10"/>
        <v>2250</v>
      </c>
      <c r="L159" s="90">
        <f t="shared" si="8"/>
        <v>2475</v>
      </c>
      <c r="M159" s="91"/>
    </row>
    <row r="160" spans="1:13" ht="20.100000000000001" customHeight="1">
      <c r="A160" s="76"/>
      <c r="B160" s="77"/>
      <c r="C160" s="92">
        <v>2159</v>
      </c>
      <c r="D160" s="87" t="s">
        <v>281</v>
      </c>
      <c r="E160" s="88"/>
      <c r="F160" s="85" t="s">
        <v>277</v>
      </c>
      <c r="G160" s="85" t="s">
        <v>278</v>
      </c>
      <c r="H160" s="89">
        <v>1000</v>
      </c>
      <c r="I160" s="90">
        <f t="shared" si="6"/>
        <v>1100</v>
      </c>
      <c r="J160" s="89"/>
      <c r="K160" s="90">
        <f t="shared" si="10"/>
        <v>900</v>
      </c>
      <c r="L160" s="90">
        <f t="shared" si="8"/>
        <v>990</v>
      </c>
      <c r="M160" s="91"/>
    </row>
    <row r="161" spans="1:13" ht="20.100000000000001" customHeight="1">
      <c r="A161" s="84" t="s">
        <v>282</v>
      </c>
      <c r="B161" s="85" t="s">
        <v>225</v>
      </c>
      <c r="C161" s="86">
        <v>2161</v>
      </c>
      <c r="D161" s="87"/>
      <c r="E161" s="88"/>
      <c r="F161" s="85"/>
      <c r="G161" s="85"/>
      <c r="H161" s="89"/>
      <c r="I161" s="90" t="str">
        <f t="shared" si="6"/>
        <v/>
      </c>
      <c r="J161" s="89"/>
      <c r="K161" s="90" t="str">
        <f t="shared" si="10"/>
        <v/>
      </c>
      <c r="L161" s="90" t="str">
        <f t="shared" si="8"/>
        <v/>
      </c>
      <c r="M161" s="91"/>
    </row>
    <row r="162" spans="1:13" ht="20.100000000000001" customHeight="1">
      <c r="A162" s="138" t="s">
        <v>283</v>
      </c>
      <c r="B162" s="85" t="s">
        <v>147</v>
      </c>
      <c r="C162" s="86">
        <v>2163</v>
      </c>
      <c r="D162" s="87"/>
      <c r="E162" s="88"/>
      <c r="F162" s="85"/>
      <c r="G162" s="85"/>
      <c r="H162" s="89"/>
      <c r="I162" s="90" t="str">
        <f t="shared" si="6"/>
        <v/>
      </c>
      <c r="J162" s="89"/>
      <c r="K162" s="90" t="str">
        <f t="shared" si="10"/>
        <v/>
      </c>
      <c r="L162" s="90" t="str">
        <f t="shared" si="8"/>
        <v/>
      </c>
      <c r="M162" s="91"/>
    </row>
    <row r="163" spans="1:13" ht="20.100000000000001" customHeight="1">
      <c r="A163" s="138" t="s">
        <v>283</v>
      </c>
      <c r="B163" s="85" t="s">
        <v>36</v>
      </c>
      <c r="C163" s="86">
        <v>2164</v>
      </c>
      <c r="D163" s="87"/>
      <c r="E163" s="88"/>
      <c r="F163" s="85" t="s">
        <v>284</v>
      </c>
      <c r="G163" s="85" t="s">
        <v>278</v>
      </c>
      <c r="H163" s="89">
        <v>1800</v>
      </c>
      <c r="I163" s="90">
        <f t="shared" si="6"/>
        <v>1980</v>
      </c>
      <c r="J163" s="89"/>
      <c r="K163" s="90">
        <f t="shared" si="10"/>
        <v>1620</v>
      </c>
      <c r="L163" s="90">
        <f t="shared" si="8"/>
        <v>1782</v>
      </c>
      <c r="M163" s="91"/>
    </row>
    <row r="164" spans="1:13" ht="20.100000000000001" customHeight="1">
      <c r="A164" s="138" t="s">
        <v>285</v>
      </c>
      <c r="B164" s="85" t="s">
        <v>169</v>
      </c>
      <c r="C164" s="86">
        <v>2165</v>
      </c>
      <c r="D164" s="87"/>
      <c r="E164" s="88"/>
      <c r="F164" s="85"/>
      <c r="G164" s="85"/>
      <c r="H164" s="89"/>
      <c r="I164" s="90" t="str">
        <f t="shared" si="6"/>
        <v/>
      </c>
      <c r="J164" s="89"/>
      <c r="K164" s="90" t="str">
        <f t="shared" si="10"/>
        <v/>
      </c>
      <c r="L164" s="90" t="str">
        <f t="shared" si="8"/>
        <v/>
      </c>
      <c r="M164" s="91"/>
    </row>
    <row r="165" spans="1:13" ht="20.100000000000001" customHeight="1">
      <c r="A165" s="138" t="s">
        <v>285</v>
      </c>
      <c r="B165" s="85" t="s">
        <v>169</v>
      </c>
      <c r="C165" s="86">
        <v>2165</v>
      </c>
      <c r="D165" s="87"/>
      <c r="E165" s="88"/>
      <c r="F165" s="85"/>
      <c r="G165" s="85"/>
      <c r="H165" s="89"/>
      <c r="I165" s="90" t="str">
        <f t="shared" si="6"/>
        <v/>
      </c>
      <c r="J165" s="89"/>
      <c r="K165" s="90" t="str">
        <f t="shared" si="10"/>
        <v/>
      </c>
      <c r="L165" s="90" t="str">
        <f t="shared" si="8"/>
        <v/>
      </c>
      <c r="M165" s="91"/>
    </row>
    <row r="166" spans="1:13" ht="20.100000000000001" customHeight="1">
      <c r="A166" s="138" t="s">
        <v>286</v>
      </c>
      <c r="B166" s="85" t="s">
        <v>39</v>
      </c>
      <c r="C166" s="92">
        <v>2137</v>
      </c>
      <c r="D166" s="87"/>
      <c r="E166" s="88"/>
      <c r="F166" s="85" t="s">
        <v>244</v>
      </c>
      <c r="G166" s="85" t="s">
        <v>245</v>
      </c>
      <c r="H166" s="89">
        <v>2800</v>
      </c>
      <c r="I166" s="90">
        <f t="shared" si="6"/>
        <v>3080</v>
      </c>
      <c r="J166" s="89" t="s">
        <v>33</v>
      </c>
      <c r="K166" s="90">
        <f>IF(ROUND(H166*1,0)=0,"",ROUND(H166*1,0))</f>
        <v>2800</v>
      </c>
      <c r="L166" s="90">
        <f t="shared" si="8"/>
        <v>3080</v>
      </c>
      <c r="M166" s="139"/>
    </row>
    <row r="167" spans="1:13" ht="20.100000000000001" customHeight="1" thickBot="1">
      <c r="A167" s="140"/>
      <c r="B167" s="97"/>
      <c r="C167" s="141"/>
      <c r="D167" s="99"/>
      <c r="E167" s="100"/>
      <c r="F167" s="97"/>
      <c r="G167" s="97"/>
      <c r="H167" s="101"/>
      <c r="I167" s="102"/>
      <c r="J167" s="101"/>
      <c r="K167" s="102"/>
      <c r="L167" s="102"/>
      <c r="M167" s="142"/>
    </row>
    <row r="168" spans="1:13" ht="20.100000000000001" customHeight="1" thickTop="1">
      <c r="A168" s="143"/>
      <c r="B168" s="1"/>
      <c r="C168" s="144"/>
      <c r="D168" s="3"/>
      <c r="E168" s="4"/>
      <c r="F168" s="1"/>
      <c r="G168" s="1"/>
      <c r="M168" s="143"/>
    </row>
    <row r="169" spans="1:13" ht="20.100000000000001" customHeight="1">
      <c r="A169" s="143"/>
      <c r="B169" s="1"/>
      <c r="C169" s="144"/>
      <c r="D169" s="3"/>
      <c r="E169" s="4"/>
      <c r="F169" s="1"/>
      <c r="G169" s="1"/>
      <c r="M169" s="143"/>
    </row>
    <row r="170" spans="1:13" s="107" customFormat="1" ht="20.100000000000001" customHeight="1">
      <c r="A170" s="104" t="s">
        <v>287</v>
      </c>
      <c r="B170" s="105"/>
      <c r="C170" s="105"/>
      <c r="D170" s="106"/>
      <c r="E170" s="53"/>
      <c r="F170" s="54"/>
      <c r="G170" s="54"/>
      <c r="H170" s="55"/>
      <c r="I170" s="55"/>
      <c r="J170" s="56"/>
      <c r="K170" s="55"/>
      <c r="L170" s="145"/>
      <c r="M170" s="54"/>
    </row>
    <row r="171" spans="1:13" s="107" customFormat="1" ht="20.100000000000001" customHeight="1" thickBot="1">
      <c r="A171" s="108"/>
      <c r="B171" s="108"/>
      <c r="C171" s="109"/>
      <c r="D171" s="110"/>
      <c r="E171" s="53"/>
      <c r="F171" s="54"/>
      <c r="G171" s="54"/>
      <c r="H171" s="55"/>
      <c r="I171" s="65" t="s">
        <v>15</v>
      </c>
      <c r="J171" s="56"/>
      <c r="K171" s="55"/>
      <c r="L171" s="55"/>
      <c r="M171" s="54"/>
    </row>
    <row r="172" spans="1:13" s="10" customFormat="1" ht="20.100000000000001" customHeight="1" thickTop="1" thickBot="1">
      <c r="A172" s="69" t="s">
        <v>16</v>
      </c>
      <c r="B172" s="70" t="s">
        <v>17</v>
      </c>
      <c r="C172" s="71" t="s">
        <v>18</v>
      </c>
      <c r="D172" s="71"/>
      <c r="E172" s="72"/>
      <c r="F172" s="70" t="s">
        <v>19</v>
      </c>
      <c r="G172" s="70" t="s">
        <v>20</v>
      </c>
      <c r="H172" s="73" t="s">
        <v>21</v>
      </c>
      <c r="I172" s="73" t="s">
        <v>22</v>
      </c>
      <c r="J172" s="74"/>
      <c r="K172" s="73"/>
      <c r="L172" s="73" t="s">
        <v>23</v>
      </c>
      <c r="M172" s="75" t="s">
        <v>24</v>
      </c>
    </row>
    <row r="173" spans="1:13" ht="20.100000000000001" customHeight="1">
      <c r="A173" s="76" t="s">
        <v>288</v>
      </c>
      <c r="B173" s="77" t="s">
        <v>208</v>
      </c>
      <c r="C173" s="78">
        <v>2171</v>
      </c>
      <c r="D173" s="79"/>
      <c r="E173" s="80"/>
      <c r="F173" s="77" t="s">
        <v>289</v>
      </c>
      <c r="G173" s="77" t="s">
        <v>210</v>
      </c>
      <c r="H173" s="81">
        <v>3520</v>
      </c>
      <c r="I173" s="82">
        <f t="shared" ref="I173:I224" si="11">IF(ROUND(H173*1.1,0)=0,"",ROUND(H173*1.1,0))</f>
        <v>3872</v>
      </c>
      <c r="J173" s="81" t="s">
        <v>33</v>
      </c>
      <c r="K173" s="82">
        <f t="shared" ref="K173:K182" si="12">IF(ROUND(H173*1,0)=0,"",ROUND(H173*1,0))</f>
        <v>3520</v>
      </c>
      <c r="L173" s="82">
        <f t="shared" ref="L173:L224" si="13">IFERROR(ROUND(K173*1.1,0),"")</f>
        <v>3872</v>
      </c>
      <c r="M173" s="83"/>
    </row>
    <row r="174" spans="1:13" ht="20.100000000000001" customHeight="1">
      <c r="A174" s="84" t="s">
        <v>290</v>
      </c>
      <c r="B174" s="85" t="s">
        <v>30</v>
      </c>
      <c r="C174" s="86">
        <v>2172</v>
      </c>
      <c r="D174" s="87"/>
      <c r="E174" s="88"/>
      <c r="F174" s="85" t="s">
        <v>200</v>
      </c>
      <c r="G174" s="85" t="s">
        <v>32</v>
      </c>
      <c r="H174" s="89">
        <v>3470</v>
      </c>
      <c r="I174" s="90">
        <f t="shared" si="11"/>
        <v>3817</v>
      </c>
      <c r="J174" s="89" t="s">
        <v>33</v>
      </c>
      <c r="K174" s="90">
        <f t="shared" si="12"/>
        <v>3470</v>
      </c>
      <c r="L174" s="90">
        <f t="shared" si="13"/>
        <v>3817</v>
      </c>
      <c r="M174" s="91"/>
    </row>
    <row r="175" spans="1:13" ht="20.100000000000001" customHeight="1">
      <c r="A175" s="84" t="s">
        <v>291</v>
      </c>
      <c r="B175" s="85" t="s">
        <v>171</v>
      </c>
      <c r="C175" s="86">
        <v>2173</v>
      </c>
      <c r="D175" s="87"/>
      <c r="E175" s="88"/>
      <c r="F175" s="85" t="s">
        <v>292</v>
      </c>
      <c r="G175" s="85" t="s">
        <v>187</v>
      </c>
      <c r="H175" s="89">
        <v>3520</v>
      </c>
      <c r="I175" s="90">
        <f t="shared" si="11"/>
        <v>3872</v>
      </c>
      <c r="J175" s="89" t="s">
        <v>33</v>
      </c>
      <c r="K175" s="90">
        <f t="shared" si="12"/>
        <v>3520</v>
      </c>
      <c r="L175" s="90">
        <f t="shared" si="13"/>
        <v>3872</v>
      </c>
      <c r="M175" s="91"/>
    </row>
    <row r="176" spans="1:13" ht="20.100000000000001" customHeight="1">
      <c r="A176" s="84" t="s">
        <v>293</v>
      </c>
      <c r="B176" s="85" t="s">
        <v>208</v>
      </c>
      <c r="C176" s="86">
        <v>2174</v>
      </c>
      <c r="D176" s="87"/>
      <c r="E176" s="88"/>
      <c r="F176" s="85" t="s">
        <v>294</v>
      </c>
      <c r="G176" s="85" t="s">
        <v>210</v>
      </c>
      <c r="H176" s="89">
        <v>3520</v>
      </c>
      <c r="I176" s="90">
        <f t="shared" si="11"/>
        <v>3872</v>
      </c>
      <c r="J176" s="89" t="s">
        <v>33</v>
      </c>
      <c r="K176" s="90">
        <f t="shared" si="12"/>
        <v>3520</v>
      </c>
      <c r="L176" s="90">
        <f t="shared" si="13"/>
        <v>3872</v>
      </c>
      <c r="M176" s="91"/>
    </row>
    <row r="177" spans="1:13" ht="20.100000000000001" customHeight="1">
      <c r="A177" s="84" t="s">
        <v>295</v>
      </c>
      <c r="B177" s="85" t="s">
        <v>205</v>
      </c>
      <c r="C177" s="86">
        <v>2175</v>
      </c>
      <c r="D177" s="87"/>
      <c r="E177" s="88"/>
      <c r="F177" s="85" t="s">
        <v>206</v>
      </c>
      <c r="G177" s="85" t="s">
        <v>47</v>
      </c>
      <c r="H177" s="89">
        <v>3520</v>
      </c>
      <c r="I177" s="90">
        <f t="shared" si="11"/>
        <v>3872</v>
      </c>
      <c r="J177" s="89" t="s">
        <v>33</v>
      </c>
      <c r="K177" s="90">
        <f t="shared" si="12"/>
        <v>3520</v>
      </c>
      <c r="L177" s="90">
        <f t="shared" si="13"/>
        <v>3872</v>
      </c>
      <c r="M177" s="91"/>
    </row>
    <row r="178" spans="1:13" ht="20.100000000000001" customHeight="1">
      <c r="A178" s="84" t="s">
        <v>296</v>
      </c>
      <c r="B178" s="85" t="s">
        <v>205</v>
      </c>
      <c r="C178" s="92">
        <v>2175</v>
      </c>
      <c r="D178" s="87"/>
      <c r="E178" s="88"/>
      <c r="F178" s="85" t="s">
        <v>297</v>
      </c>
      <c r="G178" s="85" t="s">
        <v>210</v>
      </c>
      <c r="H178" s="89">
        <v>3520</v>
      </c>
      <c r="I178" s="90">
        <f t="shared" si="11"/>
        <v>3872</v>
      </c>
      <c r="J178" s="89" t="s">
        <v>33</v>
      </c>
      <c r="K178" s="90">
        <f t="shared" si="12"/>
        <v>3520</v>
      </c>
      <c r="L178" s="90">
        <f t="shared" si="13"/>
        <v>3872</v>
      </c>
      <c r="M178" s="91"/>
    </row>
    <row r="179" spans="1:13" ht="20.100000000000001" customHeight="1">
      <c r="A179" s="84" t="s">
        <v>298</v>
      </c>
      <c r="B179" s="85" t="s">
        <v>83</v>
      </c>
      <c r="C179" s="86">
        <v>2177</v>
      </c>
      <c r="D179" s="87"/>
      <c r="E179" s="88"/>
      <c r="F179" s="85" t="s">
        <v>299</v>
      </c>
      <c r="G179" s="85" t="s">
        <v>47</v>
      </c>
      <c r="H179" s="89">
        <v>2600</v>
      </c>
      <c r="I179" s="90">
        <f t="shared" si="11"/>
        <v>2860</v>
      </c>
      <c r="J179" s="89" t="s">
        <v>33</v>
      </c>
      <c r="K179" s="90">
        <f t="shared" si="12"/>
        <v>2600</v>
      </c>
      <c r="L179" s="90">
        <f t="shared" si="13"/>
        <v>2860</v>
      </c>
      <c r="M179" s="91"/>
    </row>
    <row r="180" spans="1:13" ht="20.100000000000001" customHeight="1">
      <c r="A180" s="84" t="s">
        <v>300</v>
      </c>
      <c r="B180" s="85" t="s">
        <v>171</v>
      </c>
      <c r="C180" s="86">
        <v>2178</v>
      </c>
      <c r="D180" s="87"/>
      <c r="E180" s="88"/>
      <c r="F180" s="85" t="s">
        <v>301</v>
      </c>
      <c r="G180" s="85" t="s">
        <v>187</v>
      </c>
      <c r="H180" s="89">
        <v>3520</v>
      </c>
      <c r="I180" s="90">
        <f t="shared" si="11"/>
        <v>3872</v>
      </c>
      <c r="J180" s="89" t="s">
        <v>33</v>
      </c>
      <c r="K180" s="90">
        <f t="shared" si="12"/>
        <v>3520</v>
      </c>
      <c r="L180" s="90">
        <f t="shared" si="13"/>
        <v>3872</v>
      </c>
      <c r="M180" s="91"/>
    </row>
    <row r="181" spans="1:13" ht="20.100000000000001" customHeight="1">
      <c r="A181" s="84" t="s">
        <v>302</v>
      </c>
      <c r="B181" s="85" t="s">
        <v>147</v>
      </c>
      <c r="C181" s="86">
        <v>2179</v>
      </c>
      <c r="D181" s="87"/>
      <c r="E181" s="88"/>
      <c r="F181" s="85" t="s">
        <v>303</v>
      </c>
      <c r="G181" s="85" t="s">
        <v>210</v>
      </c>
      <c r="H181" s="89">
        <v>3660</v>
      </c>
      <c r="I181" s="90">
        <f t="shared" si="11"/>
        <v>4026</v>
      </c>
      <c r="J181" s="89" t="s">
        <v>33</v>
      </c>
      <c r="K181" s="90">
        <f t="shared" si="12"/>
        <v>3660</v>
      </c>
      <c r="L181" s="90">
        <f t="shared" si="13"/>
        <v>4026</v>
      </c>
      <c r="M181" s="91"/>
    </row>
    <row r="182" spans="1:13" ht="20.100000000000001" customHeight="1">
      <c r="A182" s="93" t="s">
        <v>304</v>
      </c>
      <c r="B182" s="85" t="s">
        <v>216</v>
      </c>
      <c r="C182" s="86">
        <v>2181</v>
      </c>
      <c r="D182" s="87"/>
      <c r="E182" s="88"/>
      <c r="F182" s="85" t="s">
        <v>305</v>
      </c>
      <c r="G182" s="85" t="s">
        <v>210</v>
      </c>
      <c r="H182" s="89">
        <v>2260</v>
      </c>
      <c r="I182" s="90">
        <f t="shared" si="11"/>
        <v>2486</v>
      </c>
      <c r="J182" s="89" t="s">
        <v>33</v>
      </c>
      <c r="K182" s="90">
        <f t="shared" si="12"/>
        <v>2260</v>
      </c>
      <c r="L182" s="90">
        <f t="shared" si="13"/>
        <v>2486</v>
      </c>
      <c r="M182" s="91"/>
    </row>
    <row r="183" spans="1:13" ht="20.100000000000001" customHeight="1">
      <c r="A183" s="76"/>
      <c r="B183" s="85" t="s">
        <v>233</v>
      </c>
      <c r="C183" s="86">
        <v>2182</v>
      </c>
      <c r="D183" s="87"/>
      <c r="E183" s="88"/>
      <c r="F183" s="85" t="s">
        <v>306</v>
      </c>
      <c r="G183" s="85" t="s">
        <v>28</v>
      </c>
      <c r="H183" s="89">
        <v>2000</v>
      </c>
      <c r="I183" s="90">
        <f t="shared" si="11"/>
        <v>2200</v>
      </c>
      <c r="J183" s="89"/>
      <c r="K183" s="90">
        <f t="shared" ref="K183:K187" si="14">IF(ROUND(H183*0.9,0)=0,"",ROUND(H183*0.9,0))</f>
        <v>1800</v>
      </c>
      <c r="L183" s="90">
        <f t="shared" si="13"/>
        <v>1980</v>
      </c>
      <c r="M183" s="91"/>
    </row>
    <row r="184" spans="1:13" ht="20.100000000000001" customHeight="1">
      <c r="A184" s="84" t="s">
        <v>307</v>
      </c>
      <c r="B184" s="85" t="s">
        <v>308</v>
      </c>
      <c r="C184" s="86">
        <v>2183</v>
      </c>
      <c r="D184" s="87"/>
      <c r="E184" s="88"/>
      <c r="F184" s="85"/>
      <c r="G184" s="85"/>
      <c r="H184" s="89"/>
      <c r="I184" s="90" t="str">
        <f t="shared" si="11"/>
        <v/>
      </c>
      <c r="J184" s="89"/>
      <c r="K184" s="90" t="str">
        <f t="shared" si="14"/>
        <v/>
      </c>
      <c r="L184" s="90" t="str">
        <f t="shared" si="13"/>
        <v/>
      </c>
      <c r="M184" s="91"/>
    </row>
    <row r="185" spans="1:13" ht="20.100000000000001" customHeight="1">
      <c r="A185" s="93" t="s">
        <v>309</v>
      </c>
      <c r="B185" s="85" t="s">
        <v>227</v>
      </c>
      <c r="C185" s="86">
        <v>2185</v>
      </c>
      <c r="D185" s="87"/>
      <c r="E185" s="88"/>
      <c r="F185" s="85" t="s">
        <v>310</v>
      </c>
      <c r="G185" s="85" t="s">
        <v>43</v>
      </c>
      <c r="H185" s="89">
        <v>2000</v>
      </c>
      <c r="I185" s="90">
        <f t="shared" si="11"/>
        <v>2200</v>
      </c>
      <c r="J185" s="89"/>
      <c r="K185" s="90">
        <f t="shared" si="14"/>
        <v>1800</v>
      </c>
      <c r="L185" s="90">
        <f t="shared" si="13"/>
        <v>1980</v>
      </c>
      <c r="M185" s="91"/>
    </row>
    <row r="186" spans="1:13" ht="20.100000000000001" customHeight="1">
      <c r="A186" s="76"/>
      <c r="B186" s="85" t="s">
        <v>45</v>
      </c>
      <c r="C186" s="92">
        <v>2185</v>
      </c>
      <c r="D186" s="87"/>
      <c r="E186" s="88"/>
      <c r="F186" s="85" t="s">
        <v>310</v>
      </c>
      <c r="G186" s="85" t="s">
        <v>43</v>
      </c>
      <c r="H186" s="89">
        <v>2000</v>
      </c>
      <c r="I186" s="90">
        <f t="shared" si="11"/>
        <v>2200</v>
      </c>
      <c r="J186" s="89"/>
      <c r="K186" s="90">
        <f t="shared" si="14"/>
        <v>1800</v>
      </c>
      <c r="L186" s="90">
        <f t="shared" si="13"/>
        <v>1980</v>
      </c>
      <c r="M186" s="91"/>
    </row>
    <row r="187" spans="1:13" ht="20.100000000000001" customHeight="1">
      <c r="A187" s="93" t="s">
        <v>311</v>
      </c>
      <c r="B187" s="85" t="s">
        <v>275</v>
      </c>
      <c r="C187" s="86">
        <v>2187</v>
      </c>
      <c r="D187" s="87"/>
      <c r="E187" s="88"/>
      <c r="F187" s="85" t="s">
        <v>312</v>
      </c>
      <c r="G187" s="85" t="s">
        <v>28</v>
      </c>
      <c r="H187" s="89">
        <v>1900</v>
      </c>
      <c r="I187" s="90">
        <f t="shared" si="11"/>
        <v>2090</v>
      </c>
      <c r="J187" s="89"/>
      <c r="K187" s="90">
        <f t="shared" si="14"/>
        <v>1710</v>
      </c>
      <c r="L187" s="90">
        <f t="shared" si="13"/>
        <v>1881</v>
      </c>
      <c r="M187" s="91"/>
    </row>
    <row r="188" spans="1:13" ht="54">
      <c r="A188" s="76"/>
      <c r="B188" s="85" t="s">
        <v>225</v>
      </c>
      <c r="C188" s="86">
        <v>2188</v>
      </c>
      <c r="D188" s="87"/>
      <c r="E188" s="88"/>
      <c r="F188" s="146" t="s">
        <v>313</v>
      </c>
      <c r="G188" s="85" t="s">
        <v>47</v>
      </c>
      <c r="H188" s="89">
        <v>3000</v>
      </c>
      <c r="I188" s="90">
        <f t="shared" si="11"/>
        <v>3300</v>
      </c>
      <c r="J188" s="89" t="s">
        <v>33</v>
      </c>
      <c r="K188" s="90">
        <f>IF(ROUND(H188*1,0)=0,"",ROUND(H188*1,0))</f>
        <v>3000</v>
      </c>
      <c r="L188" s="90">
        <f t="shared" si="13"/>
        <v>3300</v>
      </c>
      <c r="M188" s="147" t="s">
        <v>314</v>
      </c>
    </row>
    <row r="189" spans="1:13" ht="20.100000000000001" customHeight="1">
      <c r="A189" s="93" t="s">
        <v>315</v>
      </c>
      <c r="B189" s="85" t="s">
        <v>221</v>
      </c>
      <c r="C189" s="86">
        <v>2189</v>
      </c>
      <c r="D189" s="87"/>
      <c r="E189" s="88"/>
      <c r="F189" s="85" t="s">
        <v>316</v>
      </c>
      <c r="G189" s="85" t="s">
        <v>47</v>
      </c>
      <c r="H189" s="89">
        <v>3690</v>
      </c>
      <c r="I189" s="90">
        <f t="shared" si="11"/>
        <v>4059</v>
      </c>
      <c r="J189" s="89" t="s">
        <v>33</v>
      </c>
      <c r="K189" s="90">
        <f>IF(ROUND(H189*1,0)=0,"",ROUND(H189*1,0))</f>
        <v>3690</v>
      </c>
      <c r="L189" s="90">
        <f t="shared" si="13"/>
        <v>4059</v>
      </c>
      <c r="M189" s="91"/>
    </row>
    <row r="190" spans="1:13" ht="20.100000000000001" customHeight="1">
      <c r="A190" s="76"/>
      <c r="B190" s="85" t="s">
        <v>230</v>
      </c>
      <c r="C190" s="86">
        <v>2190</v>
      </c>
      <c r="D190" s="87"/>
      <c r="E190" s="88"/>
      <c r="F190" s="85" t="s">
        <v>317</v>
      </c>
      <c r="G190" s="85" t="s">
        <v>28</v>
      </c>
      <c r="H190" s="89">
        <v>2500</v>
      </c>
      <c r="I190" s="90">
        <f t="shared" si="11"/>
        <v>2750</v>
      </c>
      <c r="J190" s="89"/>
      <c r="K190" s="90">
        <f>IF(ROUND(H190*0.9,0)=0,"",ROUND(H190*0.9,0))</f>
        <v>2250</v>
      </c>
      <c r="L190" s="90">
        <f t="shared" si="13"/>
        <v>2475</v>
      </c>
      <c r="M190" s="91"/>
    </row>
    <row r="191" spans="1:13" ht="20.100000000000001" customHeight="1">
      <c r="A191" s="93" t="s">
        <v>318</v>
      </c>
      <c r="B191" s="85" t="s">
        <v>236</v>
      </c>
      <c r="C191" s="86">
        <v>2191</v>
      </c>
      <c r="D191" s="87"/>
      <c r="E191" s="88"/>
      <c r="F191" s="85"/>
      <c r="G191" s="85"/>
      <c r="H191" s="89"/>
      <c r="I191" s="90" t="str">
        <f t="shared" si="11"/>
        <v/>
      </c>
      <c r="J191" s="89"/>
      <c r="K191" s="90" t="str">
        <f>IF(ROUND(H191*0.9,0)=0,"",ROUND(H191*0.9,0))</f>
        <v/>
      </c>
      <c r="L191" s="90" t="str">
        <f t="shared" si="13"/>
        <v/>
      </c>
      <c r="M191" s="91"/>
    </row>
    <row r="192" spans="1:13" ht="20.100000000000001" customHeight="1">
      <c r="A192" s="76"/>
      <c r="B192" s="85" t="s">
        <v>36</v>
      </c>
      <c r="C192" s="86">
        <v>2192</v>
      </c>
      <c r="D192" s="87"/>
      <c r="E192" s="88"/>
      <c r="F192" s="85" t="s">
        <v>319</v>
      </c>
      <c r="G192" s="85" t="s">
        <v>28</v>
      </c>
      <c r="H192" s="89">
        <v>900</v>
      </c>
      <c r="I192" s="90">
        <f t="shared" si="11"/>
        <v>990</v>
      </c>
      <c r="J192" s="89"/>
      <c r="K192" s="90">
        <f>IF(ROUND(H192*0.9,0)=0,"",ROUND(H192*0.9,0))</f>
        <v>810</v>
      </c>
      <c r="L192" s="90">
        <f t="shared" si="13"/>
        <v>891</v>
      </c>
      <c r="M192" s="91"/>
    </row>
    <row r="193" spans="1:13" ht="20.100000000000001" customHeight="1">
      <c r="A193" s="84" t="s">
        <v>320</v>
      </c>
      <c r="B193" s="85" t="s">
        <v>205</v>
      </c>
      <c r="C193" s="86">
        <v>2195</v>
      </c>
      <c r="D193" s="87"/>
      <c r="E193" s="88"/>
      <c r="F193" s="85" t="s">
        <v>321</v>
      </c>
      <c r="G193" s="85" t="s">
        <v>184</v>
      </c>
      <c r="H193" s="89">
        <v>790</v>
      </c>
      <c r="I193" s="90">
        <f t="shared" si="11"/>
        <v>869</v>
      </c>
      <c r="J193" s="89" t="s">
        <v>33</v>
      </c>
      <c r="K193" s="90">
        <f>IF(ROUND(H193*1,0)=0,"",ROUND(H193*1,0))</f>
        <v>790</v>
      </c>
      <c r="L193" s="90">
        <f t="shared" si="13"/>
        <v>869</v>
      </c>
      <c r="M193" s="91"/>
    </row>
    <row r="194" spans="1:13" ht="20.100000000000001" customHeight="1">
      <c r="A194" s="84" t="s">
        <v>322</v>
      </c>
      <c r="B194" s="85" t="s">
        <v>83</v>
      </c>
      <c r="C194" s="86">
        <v>2196</v>
      </c>
      <c r="D194" s="87"/>
      <c r="E194" s="88"/>
      <c r="F194" s="85" t="s">
        <v>323</v>
      </c>
      <c r="G194" s="85" t="s">
        <v>47</v>
      </c>
      <c r="H194" s="89">
        <v>2700</v>
      </c>
      <c r="I194" s="90">
        <f t="shared" si="11"/>
        <v>2970</v>
      </c>
      <c r="J194" s="89" t="s">
        <v>33</v>
      </c>
      <c r="K194" s="90">
        <f>IF(ROUND(H194*1,0)=0,"",ROUND(H194*1,0))</f>
        <v>2700</v>
      </c>
      <c r="L194" s="90">
        <f t="shared" si="13"/>
        <v>2970</v>
      </c>
      <c r="M194" s="91"/>
    </row>
    <row r="195" spans="1:13" ht="20.100000000000001" customHeight="1">
      <c r="A195" s="84" t="s">
        <v>324</v>
      </c>
      <c r="B195" s="85" t="s">
        <v>30</v>
      </c>
      <c r="C195" s="86">
        <v>2197</v>
      </c>
      <c r="D195" s="87"/>
      <c r="E195" s="88"/>
      <c r="F195" s="85" t="s">
        <v>325</v>
      </c>
      <c r="G195" s="85" t="s">
        <v>326</v>
      </c>
      <c r="H195" s="89">
        <v>2200</v>
      </c>
      <c r="I195" s="90">
        <f t="shared" si="11"/>
        <v>2420</v>
      </c>
      <c r="J195" s="89"/>
      <c r="K195" s="90">
        <f t="shared" ref="K195:K215" si="15">IF(ROUND(H195*0.9,0)=0,"",ROUND(H195*0.9,0))</f>
        <v>1980</v>
      </c>
      <c r="L195" s="90">
        <f t="shared" si="13"/>
        <v>2178</v>
      </c>
      <c r="M195" s="91"/>
    </row>
    <row r="196" spans="1:13" ht="20.100000000000001" customHeight="1">
      <c r="A196" s="84" t="s">
        <v>327</v>
      </c>
      <c r="B196" s="85" t="s">
        <v>169</v>
      </c>
      <c r="C196" s="86">
        <v>2198</v>
      </c>
      <c r="D196" s="87"/>
      <c r="E196" s="88"/>
      <c r="F196" s="85"/>
      <c r="G196" s="85"/>
      <c r="H196" s="89"/>
      <c r="I196" s="90" t="str">
        <f t="shared" si="11"/>
        <v/>
      </c>
      <c r="J196" s="89"/>
      <c r="K196" s="90" t="str">
        <f t="shared" si="15"/>
        <v/>
      </c>
      <c r="L196" s="90" t="str">
        <f t="shared" si="13"/>
        <v/>
      </c>
      <c r="M196" s="91"/>
    </row>
    <row r="197" spans="1:13" ht="20.100000000000001" customHeight="1">
      <c r="A197" s="84" t="s">
        <v>328</v>
      </c>
      <c r="B197" s="85"/>
      <c r="C197" s="86">
        <v>2199</v>
      </c>
      <c r="D197" s="87"/>
      <c r="E197" s="88"/>
      <c r="F197" s="85"/>
      <c r="G197" s="85"/>
      <c r="H197" s="89"/>
      <c r="I197" s="90" t="str">
        <f t="shared" si="11"/>
        <v/>
      </c>
      <c r="J197" s="89"/>
      <c r="K197" s="90" t="str">
        <f t="shared" si="15"/>
        <v/>
      </c>
      <c r="L197" s="90" t="str">
        <f t="shared" si="13"/>
        <v/>
      </c>
      <c r="M197" s="91"/>
    </row>
    <row r="198" spans="1:13" ht="20.100000000000001" customHeight="1">
      <c r="A198" s="84" t="s">
        <v>329</v>
      </c>
      <c r="B198" s="85" t="s">
        <v>169</v>
      </c>
      <c r="C198" s="86">
        <v>2200</v>
      </c>
      <c r="D198" s="87"/>
      <c r="E198" s="88"/>
      <c r="F198" s="85"/>
      <c r="G198" s="85"/>
      <c r="H198" s="89"/>
      <c r="I198" s="90" t="str">
        <f t="shared" si="11"/>
        <v/>
      </c>
      <c r="J198" s="89"/>
      <c r="K198" s="90" t="str">
        <f t="shared" si="15"/>
        <v/>
      </c>
      <c r="L198" s="90" t="str">
        <f t="shared" si="13"/>
        <v/>
      </c>
      <c r="M198" s="91"/>
    </row>
    <row r="199" spans="1:13" ht="20.100000000000001" customHeight="1">
      <c r="A199" s="84" t="s">
        <v>330</v>
      </c>
      <c r="B199" s="85" t="s">
        <v>193</v>
      </c>
      <c r="C199" s="86">
        <v>2201</v>
      </c>
      <c r="D199" s="87"/>
      <c r="E199" s="88"/>
      <c r="F199" s="85" t="s">
        <v>331</v>
      </c>
      <c r="G199" s="85" t="s">
        <v>28</v>
      </c>
      <c r="H199" s="89">
        <v>2300</v>
      </c>
      <c r="I199" s="90">
        <f t="shared" si="11"/>
        <v>2530</v>
      </c>
      <c r="J199" s="89"/>
      <c r="K199" s="90">
        <f t="shared" si="15"/>
        <v>2070</v>
      </c>
      <c r="L199" s="90">
        <f t="shared" si="13"/>
        <v>2277</v>
      </c>
      <c r="M199" s="91"/>
    </row>
    <row r="200" spans="1:13" ht="20.100000000000001" customHeight="1">
      <c r="A200" s="84" t="s">
        <v>332</v>
      </c>
      <c r="B200" s="85" t="s">
        <v>169</v>
      </c>
      <c r="C200" s="86">
        <v>2202</v>
      </c>
      <c r="D200" s="87"/>
      <c r="E200" s="88"/>
      <c r="F200" s="85"/>
      <c r="G200" s="85"/>
      <c r="H200" s="89"/>
      <c r="I200" s="90" t="str">
        <f t="shared" si="11"/>
        <v/>
      </c>
      <c r="J200" s="89"/>
      <c r="K200" s="90" t="str">
        <f t="shared" si="15"/>
        <v/>
      </c>
      <c r="L200" s="90" t="str">
        <f t="shared" si="13"/>
        <v/>
      </c>
      <c r="M200" s="91"/>
    </row>
    <row r="201" spans="1:13" ht="20.100000000000001" customHeight="1">
      <c r="A201" s="84" t="s">
        <v>333</v>
      </c>
      <c r="B201" s="85" t="s">
        <v>334</v>
      </c>
      <c r="C201" s="86">
        <v>2203</v>
      </c>
      <c r="D201" s="87"/>
      <c r="E201" s="88"/>
      <c r="F201" s="85"/>
      <c r="G201" s="85"/>
      <c r="H201" s="89"/>
      <c r="I201" s="90" t="str">
        <f t="shared" si="11"/>
        <v/>
      </c>
      <c r="J201" s="89"/>
      <c r="K201" s="90" t="str">
        <f t="shared" si="15"/>
        <v/>
      </c>
      <c r="L201" s="90" t="str">
        <f t="shared" si="13"/>
        <v/>
      </c>
      <c r="M201" s="91"/>
    </row>
    <row r="202" spans="1:13" ht="20.100000000000001" customHeight="1">
      <c r="A202" s="84" t="s">
        <v>335</v>
      </c>
      <c r="B202" s="85" t="s">
        <v>272</v>
      </c>
      <c r="C202" s="86">
        <v>2204</v>
      </c>
      <c r="D202" s="87"/>
      <c r="E202" s="88"/>
      <c r="F202" s="85"/>
      <c r="G202" s="85"/>
      <c r="H202" s="89"/>
      <c r="I202" s="90" t="str">
        <f t="shared" si="11"/>
        <v/>
      </c>
      <c r="J202" s="89"/>
      <c r="K202" s="90" t="str">
        <f t="shared" si="15"/>
        <v/>
      </c>
      <c r="L202" s="90" t="str">
        <f t="shared" si="13"/>
        <v/>
      </c>
      <c r="M202" s="91"/>
    </row>
    <row r="203" spans="1:13" ht="20.100000000000001" customHeight="1">
      <c r="A203" s="84" t="s">
        <v>336</v>
      </c>
      <c r="B203" s="85" t="s">
        <v>39</v>
      </c>
      <c r="C203" s="86">
        <v>2205</v>
      </c>
      <c r="D203" s="87"/>
      <c r="E203" s="88"/>
      <c r="F203" s="85"/>
      <c r="G203" s="85"/>
      <c r="H203" s="89"/>
      <c r="I203" s="90" t="str">
        <f t="shared" si="11"/>
        <v/>
      </c>
      <c r="J203" s="89"/>
      <c r="K203" s="90" t="str">
        <f t="shared" si="15"/>
        <v/>
      </c>
      <c r="L203" s="90" t="str">
        <f t="shared" si="13"/>
        <v/>
      </c>
      <c r="M203" s="91"/>
    </row>
    <row r="204" spans="1:13" ht="20.100000000000001" customHeight="1">
      <c r="A204" s="84" t="s">
        <v>337</v>
      </c>
      <c r="B204" s="85" t="s">
        <v>218</v>
      </c>
      <c r="C204" s="86">
        <v>2206</v>
      </c>
      <c r="D204" s="87"/>
      <c r="E204" s="88"/>
      <c r="F204" s="85"/>
      <c r="G204" s="85"/>
      <c r="H204" s="89"/>
      <c r="I204" s="90" t="str">
        <f t="shared" si="11"/>
        <v/>
      </c>
      <c r="J204" s="89"/>
      <c r="K204" s="90" t="str">
        <f t="shared" si="15"/>
        <v/>
      </c>
      <c r="L204" s="90" t="str">
        <f t="shared" si="13"/>
        <v/>
      </c>
      <c r="M204" s="91"/>
    </row>
    <row r="205" spans="1:13" ht="20.100000000000001" customHeight="1">
      <c r="A205" s="84" t="s">
        <v>338</v>
      </c>
      <c r="B205" s="85" t="s">
        <v>339</v>
      </c>
      <c r="C205" s="86">
        <v>2207</v>
      </c>
      <c r="D205" s="87"/>
      <c r="E205" s="88"/>
      <c r="F205" s="85" t="s">
        <v>340</v>
      </c>
      <c r="G205" s="85"/>
      <c r="H205" s="89"/>
      <c r="I205" s="90" t="str">
        <f t="shared" si="11"/>
        <v/>
      </c>
      <c r="J205" s="89"/>
      <c r="K205" s="90" t="str">
        <f t="shared" si="15"/>
        <v/>
      </c>
      <c r="L205" s="90" t="str">
        <f t="shared" si="13"/>
        <v/>
      </c>
      <c r="M205" s="91"/>
    </row>
    <row r="206" spans="1:13" ht="20.100000000000001" customHeight="1">
      <c r="A206" s="84" t="s">
        <v>341</v>
      </c>
      <c r="B206" s="85" t="s">
        <v>236</v>
      </c>
      <c r="C206" s="86">
        <v>2209</v>
      </c>
      <c r="D206" s="87"/>
      <c r="E206" s="88"/>
      <c r="F206" s="85"/>
      <c r="G206" s="85"/>
      <c r="H206" s="89"/>
      <c r="I206" s="90" t="str">
        <f t="shared" si="11"/>
        <v/>
      </c>
      <c r="J206" s="89"/>
      <c r="K206" s="90" t="str">
        <f t="shared" si="15"/>
        <v/>
      </c>
      <c r="L206" s="90" t="str">
        <f t="shared" si="13"/>
        <v/>
      </c>
      <c r="M206" s="91"/>
    </row>
    <row r="207" spans="1:13" ht="20.100000000000001" customHeight="1">
      <c r="A207" s="84" t="s">
        <v>342</v>
      </c>
      <c r="B207" s="85" t="s">
        <v>343</v>
      </c>
      <c r="C207" s="86">
        <v>2210</v>
      </c>
      <c r="D207" s="87"/>
      <c r="E207" s="88"/>
      <c r="F207" s="85" t="s">
        <v>344</v>
      </c>
      <c r="G207" s="85" t="s">
        <v>326</v>
      </c>
      <c r="H207" s="89">
        <v>2000</v>
      </c>
      <c r="I207" s="90">
        <f t="shared" si="11"/>
        <v>2200</v>
      </c>
      <c r="J207" s="89"/>
      <c r="K207" s="90">
        <f t="shared" si="15"/>
        <v>1800</v>
      </c>
      <c r="L207" s="90">
        <f t="shared" si="13"/>
        <v>1980</v>
      </c>
      <c r="M207" s="91"/>
    </row>
    <row r="208" spans="1:13" ht="20.100000000000001" customHeight="1">
      <c r="A208" s="84" t="s">
        <v>345</v>
      </c>
      <c r="B208" s="85" t="s">
        <v>343</v>
      </c>
      <c r="C208" s="92">
        <v>2210</v>
      </c>
      <c r="D208" s="87"/>
      <c r="E208" s="88"/>
      <c r="F208" s="85" t="s">
        <v>346</v>
      </c>
      <c r="G208" s="85" t="s">
        <v>326</v>
      </c>
      <c r="H208" s="89">
        <v>2000</v>
      </c>
      <c r="I208" s="90">
        <f t="shared" si="11"/>
        <v>2200</v>
      </c>
      <c r="J208" s="89"/>
      <c r="K208" s="90">
        <f t="shared" si="15"/>
        <v>1800</v>
      </c>
      <c r="L208" s="90">
        <f t="shared" si="13"/>
        <v>1980</v>
      </c>
      <c r="M208" s="91"/>
    </row>
    <row r="209" spans="1:13" ht="20.100000000000001" customHeight="1">
      <c r="A209" s="84" t="s">
        <v>347</v>
      </c>
      <c r="B209" s="85" t="s">
        <v>230</v>
      </c>
      <c r="C209" s="86">
        <v>2212</v>
      </c>
      <c r="D209" s="87"/>
      <c r="E209" s="88"/>
      <c r="F209" s="85" t="s">
        <v>348</v>
      </c>
      <c r="G209" s="85" t="s">
        <v>278</v>
      </c>
      <c r="H209" s="89">
        <v>2900</v>
      </c>
      <c r="I209" s="90">
        <f t="shared" si="11"/>
        <v>3190</v>
      </c>
      <c r="J209" s="89"/>
      <c r="K209" s="90">
        <f t="shared" si="15"/>
        <v>2610</v>
      </c>
      <c r="L209" s="90">
        <f t="shared" si="13"/>
        <v>2871</v>
      </c>
      <c r="M209" s="91"/>
    </row>
    <row r="210" spans="1:13" ht="20.100000000000001" customHeight="1">
      <c r="A210" s="84" t="s">
        <v>349</v>
      </c>
      <c r="B210" s="85" t="s">
        <v>350</v>
      </c>
      <c r="C210" s="86">
        <v>2213</v>
      </c>
      <c r="D210" s="87"/>
      <c r="E210" s="88"/>
      <c r="F210" s="85" t="s">
        <v>351</v>
      </c>
      <c r="G210" s="85" t="s">
        <v>352</v>
      </c>
      <c r="H210" s="89">
        <v>2000</v>
      </c>
      <c r="I210" s="90">
        <f t="shared" si="11"/>
        <v>2200</v>
      </c>
      <c r="J210" s="89"/>
      <c r="K210" s="90">
        <f t="shared" si="15"/>
        <v>1800</v>
      </c>
      <c r="L210" s="90">
        <f t="shared" si="13"/>
        <v>1980</v>
      </c>
      <c r="M210" s="91"/>
    </row>
    <row r="211" spans="1:13" ht="20.100000000000001" customHeight="1">
      <c r="A211" s="84" t="s">
        <v>353</v>
      </c>
      <c r="B211" s="85" t="s">
        <v>354</v>
      </c>
      <c r="C211" s="86">
        <v>2214</v>
      </c>
      <c r="D211" s="87"/>
      <c r="E211" s="88"/>
      <c r="F211" s="85" t="s">
        <v>355</v>
      </c>
      <c r="G211" s="85" t="s">
        <v>326</v>
      </c>
      <c r="H211" s="89">
        <v>1200</v>
      </c>
      <c r="I211" s="90">
        <f t="shared" si="11"/>
        <v>1320</v>
      </c>
      <c r="J211" s="89"/>
      <c r="K211" s="90">
        <f t="shared" si="15"/>
        <v>1080</v>
      </c>
      <c r="L211" s="90">
        <f t="shared" si="13"/>
        <v>1188</v>
      </c>
      <c r="M211" s="91"/>
    </row>
    <row r="212" spans="1:13" ht="20.100000000000001" customHeight="1">
      <c r="A212" s="138" t="s">
        <v>356</v>
      </c>
      <c r="B212" s="85" t="s">
        <v>225</v>
      </c>
      <c r="C212" s="86">
        <v>2216</v>
      </c>
      <c r="D212" s="87"/>
      <c r="E212" s="88"/>
      <c r="F212" s="85"/>
      <c r="G212" s="85"/>
      <c r="H212" s="89"/>
      <c r="I212" s="90" t="str">
        <f t="shared" si="11"/>
        <v/>
      </c>
      <c r="J212" s="89"/>
      <c r="K212" s="90" t="str">
        <f t="shared" si="15"/>
        <v/>
      </c>
      <c r="L212" s="90" t="str">
        <f t="shared" si="13"/>
        <v/>
      </c>
      <c r="M212" s="91"/>
    </row>
    <row r="213" spans="1:13" ht="20.100000000000001" customHeight="1">
      <c r="A213" s="138" t="s">
        <v>356</v>
      </c>
      <c r="B213" s="85" t="s">
        <v>334</v>
      </c>
      <c r="C213" s="86">
        <v>2217</v>
      </c>
      <c r="D213" s="87"/>
      <c r="E213" s="88"/>
      <c r="F213" s="85"/>
      <c r="G213" s="85"/>
      <c r="H213" s="89"/>
      <c r="I213" s="90" t="str">
        <f t="shared" si="11"/>
        <v/>
      </c>
      <c r="J213" s="89"/>
      <c r="K213" s="90" t="str">
        <f t="shared" si="15"/>
        <v/>
      </c>
      <c r="L213" s="90" t="str">
        <f t="shared" si="13"/>
        <v/>
      </c>
      <c r="M213" s="91"/>
    </row>
    <row r="214" spans="1:13" ht="20.100000000000001" customHeight="1">
      <c r="A214" s="138" t="s">
        <v>357</v>
      </c>
      <c r="B214" s="85" t="s">
        <v>358</v>
      </c>
      <c r="C214" s="86">
        <v>2218</v>
      </c>
      <c r="D214" s="87"/>
      <c r="E214" s="88"/>
      <c r="F214" s="85" t="s">
        <v>359</v>
      </c>
      <c r="G214" s="85" t="s">
        <v>28</v>
      </c>
      <c r="H214" s="89">
        <v>2400</v>
      </c>
      <c r="I214" s="90">
        <f t="shared" si="11"/>
        <v>2640</v>
      </c>
      <c r="J214" s="89"/>
      <c r="K214" s="90">
        <f t="shared" si="15"/>
        <v>2160</v>
      </c>
      <c r="L214" s="90">
        <f t="shared" si="13"/>
        <v>2376</v>
      </c>
      <c r="M214" s="91"/>
    </row>
    <row r="215" spans="1:13" ht="20.100000000000001" customHeight="1">
      <c r="A215" s="138" t="s">
        <v>357</v>
      </c>
      <c r="B215" s="85" t="s">
        <v>360</v>
      </c>
      <c r="C215" s="86">
        <v>2219</v>
      </c>
      <c r="D215" s="87"/>
      <c r="E215" s="88"/>
      <c r="F215" s="85"/>
      <c r="G215" s="85"/>
      <c r="H215" s="89"/>
      <c r="I215" s="90" t="str">
        <f t="shared" si="11"/>
        <v/>
      </c>
      <c r="J215" s="89"/>
      <c r="K215" s="90" t="str">
        <f t="shared" si="15"/>
        <v/>
      </c>
      <c r="L215" s="90" t="str">
        <f t="shared" si="13"/>
        <v/>
      </c>
      <c r="M215" s="91"/>
    </row>
    <row r="216" spans="1:13" ht="20.100000000000001" customHeight="1">
      <c r="A216" s="138" t="s">
        <v>361</v>
      </c>
      <c r="B216" s="85" t="s">
        <v>30</v>
      </c>
      <c r="C216" s="86">
        <v>2220</v>
      </c>
      <c r="D216" s="87"/>
      <c r="E216" s="88"/>
      <c r="F216" s="85" t="s">
        <v>362</v>
      </c>
      <c r="G216" s="85" t="s">
        <v>32</v>
      </c>
      <c r="H216" s="89">
        <v>3050</v>
      </c>
      <c r="I216" s="90">
        <f t="shared" si="11"/>
        <v>3355</v>
      </c>
      <c r="J216" s="89" t="s">
        <v>33</v>
      </c>
      <c r="K216" s="90">
        <f>IF(ROUND(H216*1,0)=0,"",ROUND(H216*1,0))</f>
        <v>3050</v>
      </c>
      <c r="L216" s="90">
        <f t="shared" si="13"/>
        <v>3355</v>
      </c>
      <c r="M216" s="91"/>
    </row>
    <row r="217" spans="1:13" ht="20.100000000000001" customHeight="1">
      <c r="A217" s="138" t="s">
        <v>361</v>
      </c>
      <c r="B217" s="85" t="s">
        <v>30</v>
      </c>
      <c r="C217" s="86">
        <v>2220</v>
      </c>
      <c r="D217" s="87"/>
      <c r="E217" s="88"/>
      <c r="F217" s="85"/>
      <c r="G217" s="85"/>
      <c r="H217" s="89"/>
      <c r="I217" s="90" t="str">
        <f t="shared" si="11"/>
        <v/>
      </c>
      <c r="J217" s="89"/>
      <c r="K217" s="90" t="str">
        <f t="shared" ref="K217:K224" si="16">IF(ROUND(H217*0.9,0)=0,"",ROUND(H217*0.9,0))</f>
        <v/>
      </c>
      <c r="L217" s="90" t="str">
        <f t="shared" si="13"/>
        <v/>
      </c>
      <c r="M217" s="91"/>
    </row>
    <row r="218" spans="1:13" ht="20.100000000000001" customHeight="1">
      <c r="A218" s="138" t="s">
        <v>363</v>
      </c>
      <c r="B218" s="85" t="s">
        <v>26</v>
      </c>
      <c r="C218" s="86">
        <v>2221</v>
      </c>
      <c r="D218" s="87"/>
      <c r="E218" s="88"/>
      <c r="F218" s="85"/>
      <c r="G218" s="85"/>
      <c r="H218" s="89"/>
      <c r="I218" s="90" t="str">
        <f t="shared" si="11"/>
        <v/>
      </c>
      <c r="J218" s="89"/>
      <c r="K218" s="90" t="str">
        <f t="shared" si="16"/>
        <v/>
      </c>
      <c r="L218" s="90" t="str">
        <f t="shared" si="13"/>
        <v/>
      </c>
      <c r="M218" s="91"/>
    </row>
    <row r="219" spans="1:13" ht="20.100000000000001" customHeight="1">
      <c r="A219" s="138" t="s">
        <v>363</v>
      </c>
      <c r="B219" s="85" t="s">
        <v>26</v>
      </c>
      <c r="C219" s="86">
        <v>2221</v>
      </c>
      <c r="D219" s="87"/>
      <c r="E219" s="88"/>
      <c r="F219" s="85"/>
      <c r="G219" s="85"/>
      <c r="H219" s="89"/>
      <c r="I219" s="90" t="str">
        <f t="shared" si="11"/>
        <v/>
      </c>
      <c r="J219" s="89"/>
      <c r="K219" s="90" t="str">
        <f t="shared" si="16"/>
        <v/>
      </c>
      <c r="L219" s="90" t="str">
        <f t="shared" si="13"/>
        <v/>
      </c>
      <c r="M219" s="91"/>
    </row>
    <row r="220" spans="1:13" ht="20.100000000000001" customHeight="1">
      <c r="A220" s="138" t="s">
        <v>364</v>
      </c>
      <c r="B220" s="85" t="s">
        <v>272</v>
      </c>
      <c r="C220" s="86">
        <v>2222</v>
      </c>
      <c r="D220" s="87"/>
      <c r="E220" s="88"/>
      <c r="F220" s="85"/>
      <c r="G220" s="85"/>
      <c r="H220" s="89"/>
      <c r="I220" s="90" t="str">
        <f t="shared" si="11"/>
        <v/>
      </c>
      <c r="J220" s="89"/>
      <c r="K220" s="90" t="str">
        <f t="shared" si="16"/>
        <v/>
      </c>
      <c r="L220" s="90" t="str">
        <f t="shared" si="13"/>
        <v/>
      </c>
      <c r="M220" s="91"/>
    </row>
    <row r="221" spans="1:13" ht="20.100000000000001" customHeight="1">
      <c r="A221" s="138" t="s">
        <v>364</v>
      </c>
      <c r="B221" s="85" t="s">
        <v>259</v>
      </c>
      <c r="C221" s="86">
        <v>2223</v>
      </c>
      <c r="D221" s="87"/>
      <c r="E221" s="88"/>
      <c r="F221" s="85" t="s">
        <v>365</v>
      </c>
      <c r="G221" s="85" t="s">
        <v>43</v>
      </c>
      <c r="H221" s="89">
        <v>1950</v>
      </c>
      <c r="I221" s="90">
        <f t="shared" si="11"/>
        <v>2145</v>
      </c>
      <c r="J221" s="89"/>
      <c r="K221" s="90">
        <f t="shared" si="16"/>
        <v>1755</v>
      </c>
      <c r="L221" s="90">
        <f t="shared" si="13"/>
        <v>1931</v>
      </c>
      <c r="M221" s="91"/>
    </row>
    <row r="222" spans="1:13" ht="20.100000000000001" customHeight="1">
      <c r="A222" s="138" t="s">
        <v>366</v>
      </c>
      <c r="B222" s="85" t="s">
        <v>169</v>
      </c>
      <c r="C222" s="86">
        <v>2224</v>
      </c>
      <c r="D222" s="87"/>
      <c r="E222" s="88"/>
      <c r="F222" s="85"/>
      <c r="G222" s="85"/>
      <c r="H222" s="89"/>
      <c r="I222" s="90" t="str">
        <f t="shared" si="11"/>
        <v/>
      </c>
      <c r="J222" s="89"/>
      <c r="K222" s="90" t="str">
        <f t="shared" si="16"/>
        <v/>
      </c>
      <c r="L222" s="90" t="str">
        <f t="shared" si="13"/>
        <v/>
      </c>
      <c r="M222" s="91"/>
    </row>
    <row r="223" spans="1:13" ht="20.100000000000001" customHeight="1">
      <c r="A223" s="138" t="s">
        <v>366</v>
      </c>
      <c r="B223" s="85" t="s">
        <v>169</v>
      </c>
      <c r="C223" s="86">
        <v>2225</v>
      </c>
      <c r="D223" s="87"/>
      <c r="E223" s="88"/>
      <c r="F223" s="85"/>
      <c r="G223" s="85"/>
      <c r="H223" s="89"/>
      <c r="I223" s="90" t="str">
        <f t="shared" si="11"/>
        <v/>
      </c>
      <c r="J223" s="89"/>
      <c r="K223" s="90" t="str">
        <f t="shared" si="16"/>
        <v/>
      </c>
      <c r="L223" s="90" t="str">
        <f t="shared" si="13"/>
        <v/>
      </c>
      <c r="M223" s="91"/>
    </row>
    <row r="224" spans="1:13" ht="20.100000000000001" customHeight="1">
      <c r="A224" s="138" t="s">
        <v>366</v>
      </c>
      <c r="B224" s="85" t="s">
        <v>236</v>
      </c>
      <c r="C224" s="92">
        <v>2164</v>
      </c>
      <c r="D224" s="87"/>
      <c r="E224" s="88"/>
      <c r="F224" s="85" t="s">
        <v>367</v>
      </c>
      <c r="G224" s="85" t="s">
        <v>278</v>
      </c>
      <c r="H224" s="89">
        <v>1800</v>
      </c>
      <c r="I224" s="90">
        <f t="shared" si="11"/>
        <v>1980</v>
      </c>
      <c r="J224" s="89"/>
      <c r="K224" s="90">
        <f t="shared" si="16"/>
        <v>1620</v>
      </c>
      <c r="L224" s="90">
        <f t="shared" si="13"/>
        <v>1782</v>
      </c>
      <c r="M224" s="91"/>
    </row>
    <row r="225" spans="1:13" ht="20.100000000000001" customHeight="1" thickBot="1">
      <c r="A225" s="140"/>
      <c r="B225" s="97"/>
      <c r="C225" s="141"/>
      <c r="D225" s="99"/>
      <c r="E225" s="100"/>
      <c r="F225" s="97"/>
      <c r="G225" s="97"/>
      <c r="H225" s="101"/>
      <c r="I225" s="102"/>
      <c r="J225" s="101"/>
      <c r="K225" s="102"/>
      <c r="L225" s="102"/>
      <c r="M225" s="103"/>
    </row>
    <row r="226" spans="1:13" ht="20.100000000000001" customHeight="1" thickTop="1">
      <c r="A226" s="143"/>
      <c r="B226" s="1"/>
      <c r="C226" s="144"/>
      <c r="D226" s="3"/>
      <c r="E226" s="4"/>
      <c r="F226" s="1"/>
      <c r="G226" s="1"/>
      <c r="M226" s="1"/>
    </row>
    <row r="227" spans="1:13" ht="20.100000000000001" customHeight="1">
      <c r="A227" s="143"/>
      <c r="B227" s="1"/>
      <c r="C227" s="144"/>
      <c r="D227" s="3"/>
      <c r="E227" s="4"/>
      <c r="F227" s="1"/>
      <c r="G227" s="1"/>
      <c r="M227" s="1"/>
    </row>
    <row r="228" spans="1:13" s="107" customFormat="1" ht="20.100000000000001" customHeight="1">
      <c r="A228" s="104" t="s">
        <v>368</v>
      </c>
      <c r="B228" s="105"/>
      <c r="C228" s="105"/>
      <c r="D228" s="106"/>
      <c r="E228" s="53"/>
      <c r="F228" s="54"/>
      <c r="G228" s="54"/>
      <c r="H228" s="55"/>
      <c r="I228" s="55"/>
      <c r="J228" s="56"/>
      <c r="K228" s="55"/>
      <c r="L228" s="55"/>
      <c r="M228" s="54"/>
    </row>
    <row r="229" spans="1:13" s="107" customFormat="1" ht="20.100000000000001" customHeight="1" thickBot="1">
      <c r="A229" s="108"/>
      <c r="B229" s="108"/>
      <c r="C229" s="109"/>
      <c r="D229" s="110"/>
      <c r="E229" s="53"/>
      <c r="F229" s="54"/>
      <c r="G229" s="54"/>
      <c r="H229" s="55"/>
      <c r="I229" s="65" t="s">
        <v>15</v>
      </c>
      <c r="J229" s="56"/>
      <c r="K229" s="55"/>
      <c r="L229" s="55"/>
      <c r="M229" s="54"/>
    </row>
    <row r="230" spans="1:13" s="10" customFormat="1" ht="20.100000000000001" customHeight="1" thickTop="1" thickBot="1">
      <c r="A230" s="69" t="s">
        <v>16</v>
      </c>
      <c r="B230" s="70" t="s">
        <v>17</v>
      </c>
      <c r="C230" s="71" t="s">
        <v>18</v>
      </c>
      <c r="D230" s="71"/>
      <c r="E230" s="72"/>
      <c r="F230" s="70" t="s">
        <v>19</v>
      </c>
      <c r="G230" s="70" t="s">
        <v>20</v>
      </c>
      <c r="H230" s="73" t="s">
        <v>21</v>
      </c>
      <c r="I230" s="73" t="s">
        <v>22</v>
      </c>
      <c r="J230" s="74"/>
      <c r="K230" s="73"/>
      <c r="L230" s="73" t="s">
        <v>23</v>
      </c>
      <c r="M230" s="75" t="s">
        <v>24</v>
      </c>
    </row>
    <row r="231" spans="1:13" ht="20.100000000000001" customHeight="1">
      <c r="A231" s="76" t="s">
        <v>369</v>
      </c>
      <c r="B231" s="77" t="s">
        <v>360</v>
      </c>
      <c r="C231" s="78">
        <v>2231</v>
      </c>
      <c r="D231" s="79"/>
      <c r="E231" s="80"/>
      <c r="F231" s="77"/>
      <c r="G231" s="77"/>
      <c r="H231" s="81"/>
      <c r="I231" s="82" t="str">
        <f t="shared" ref="I231:I259" si="17">IF(ROUND(H231*1.1,0)=0,"",ROUND(H231*1.1,0))</f>
        <v/>
      </c>
      <c r="J231" s="81"/>
      <c r="K231" s="82" t="str">
        <f t="shared" ref="K231:K238" si="18">IF(ROUND(H231*0.9,0)=0,"",ROUND(H231*0.9,0))</f>
        <v/>
      </c>
      <c r="L231" s="82" t="str">
        <f t="shared" ref="L231:L259" si="19">IFERROR(ROUND(K231*1.1,0),"")</f>
        <v/>
      </c>
      <c r="M231" s="83"/>
    </row>
    <row r="232" spans="1:13" ht="20.100000000000001" customHeight="1">
      <c r="A232" s="84" t="s">
        <v>370</v>
      </c>
      <c r="B232" s="85" t="s">
        <v>39</v>
      </c>
      <c r="C232" s="86">
        <v>2232</v>
      </c>
      <c r="D232" s="87"/>
      <c r="E232" s="88"/>
      <c r="F232" s="85"/>
      <c r="G232" s="85"/>
      <c r="H232" s="89"/>
      <c r="I232" s="90" t="str">
        <f t="shared" si="17"/>
        <v/>
      </c>
      <c r="J232" s="89"/>
      <c r="K232" s="90" t="str">
        <f t="shared" si="18"/>
        <v/>
      </c>
      <c r="L232" s="90" t="str">
        <f t="shared" si="19"/>
        <v/>
      </c>
      <c r="M232" s="91"/>
    </row>
    <row r="233" spans="1:13" ht="20.100000000000001" customHeight="1">
      <c r="A233" s="84" t="s">
        <v>371</v>
      </c>
      <c r="B233" s="85" t="s">
        <v>372</v>
      </c>
      <c r="C233" s="86">
        <v>2233</v>
      </c>
      <c r="D233" s="87"/>
      <c r="E233" s="88"/>
      <c r="F233" s="85"/>
      <c r="G233" s="85"/>
      <c r="H233" s="89"/>
      <c r="I233" s="90" t="str">
        <f t="shared" si="17"/>
        <v/>
      </c>
      <c r="J233" s="89"/>
      <c r="K233" s="90" t="str">
        <f t="shared" si="18"/>
        <v/>
      </c>
      <c r="L233" s="90" t="str">
        <f t="shared" si="19"/>
        <v/>
      </c>
      <c r="M233" s="91"/>
    </row>
    <row r="234" spans="1:13" ht="20.100000000000001" customHeight="1">
      <c r="A234" s="84" t="s">
        <v>373</v>
      </c>
      <c r="B234" s="85" t="s">
        <v>372</v>
      </c>
      <c r="C234" s="86">
        <v>2234</v>
      </c>
      <c r="D234" s="87"/>
      <c r="E234" s="88"/>
      <c r="F234" s="85"/>
      <c r="G234" s="85"/>
      <c r="H234" s="89"/>
      <c r="I234" s="90" t="str">
        <f t="shared" si="17"/>
        <v/>
      </c>
      <c r="J234" s="89"/>
      <c r="K234" s="90" t="str">
        <f t="shared" si="18"/>
        <v/>
      </c>
      <c r="L234" s="90" t="str">
        <f t="shared" si="19"/>
        <v/>
      </c>
      <c r="M234" s="91"/>
    </row>
    <row r="235" spans="1:13" ht="20.100000000000001" customHeight="1">
      <c r="A235" s="84" t="s">
        <v>374</v>
      </c>
      <c r="B235" s="85"/>
      <c r="C235" s="86">
        <v>2235</v>
      </c>
      <c r="D235" s="87"/>
      <c r="E235" s="88"/>
      <c r="F235" s="85"/>
      <c r="G235" s="85"/>
      <c r="H235" s="89"/>
      <c r="I235" s="90" t="str">
        <f t="shared" si="17"/>
        <v/>
      </c>
      <c r="J235" s="89"/>
      <c r="K235" s="90" t="str">
        <f t="shared" si="18"/>
        <v/>
      </c>
      <c r="L235" s="90" t="str">
        <f t="shared" si="19"/>
        <v/>
      </c>
      <c r="M235" s="91"/>
    </row>
    <row r="236" spans="1:13" ht="20.100000000000001" customHeight="1">
      <c r="A236" s="84" t="s">
        <v>375</v>
      </c>
      <c r="B236" s="85" t="s">
        <v>376</v>
      </c>
      <c r="C236" s="86">
        <v>2236</v>
      </c>
      <c r="D236" s="87"/>
      <c r="E236" s="88"/>
      <c r="F236" s="85"/>
      <c r="G236" s="85"/>
      <c r="H236" s="89"/>
      <c r="I236" s="90" t="str">
        <f t="shared" si="17"/>
        <v/>
      </c>
      <c r="J236" s="89"/>
      <c r="K236" s="90" t="str">
        <f t="shared" si="18"/>
        <v/>
      </c>
      <c r="L236" s="90" t="str">
        <f t="shared" si="19"/>
        <v/>
      </c>
      <c r="M236" s="91"/>
    </row>
    <row r="237" spans="1:13" ht="20.100000000000001" customHeight="1">
      <c r="A237" s="84" t="s">
        <v>377</v>
      </c>
      <c r="B237" s="85" t="s">
        <v>259</v>
      </c>
      <c r="C237" s="86">
        <v>2241</v>
      </c>
      <c r="D237" s="87"/>
      <c r="E237" s="88"/>
      <c r="F237" s="85" t="s">
        <v>378</v>
      </c>
      <c r="G237" s="85" t="s">
        <v>326</v>
      </c>
      <c r="H237" s="89">
        <v>2300</v>
      </c>
      <c r="I237" s="90">
        <f t="shared" si="17"/>
        <v>2530</v>
      </c>
      <c r="J237" s="89"/>
      <c r="K237" s="90">
        <f t="shared" si="18"/>
        <v>2070</v>
      </c>
      <c r="L237" s="90">
        <f t="shared" si="19"/>
        <v>2277</v>
      </c>
      <c r="M237" s="91"/>
    </row>
    <row r="238" spans="1:13" ht="20.100000000000001" customHeight="1">
      <c r="A238" s="84" t="s">
        <v>379</v>
      </c>
      <c r="B238" s="85" t="s">
        <v>360</v>
      </c>
      <c r="C238" s="86">
        <v>2242</v>
      </c>
      <c r="D238" s="87"/>
      <c r="E238" s="88"/>
      <c r="F238" s="85"/>
      <c r="G238" s="85"/>
      <c r="H238" s="89"/>
      <c r="I238" s="90" t="str">
        <f t="shared" si="17"/>
        <v/>
      </c>
      <c r="J238" s="89"/>
      <c r="K238" s="90" t="str">
        <f t="shared" si="18"/>
        <v/>
      </c>
      <c r="L238" s="90" t="str">
        <f t="shared" si="19"/>
        <v/>
      </c>
      <c r="M238" s="91"/>
    </row>
    <row r="239" spans="1:13" ht="20.100000000000001" customHeight="1">
      <c r="A239" s="84" t="s">
        <v>380</v>
      </c>
      <c r="B239" s="85" t="s">
        <v>39</v>
      </c>
      <c r="C239" s="86">
        <v>2243</v>
      </c>
      <c r="D239" s="87"/>
      <c r="E239" s="88"/>
      <c r="F239" s="85" t="s">
        <v>381</v>
      </c>
      <c r="G239" s="85" t="s">
        <v>47</v>
      </c>
      <c r="H239" s="89">
        <v>2850</v>
      </c>
      <c r="I239" s="90">
        <f t="shared" si="17"/>
        <v>3135</v>
      </c>
      <c r="J239" s="89" t="s">
        <v>33</v>
      </c>
      <c r="K239" s="90">
        <f>IF(ROUND(H239*1,0)=0,"",ROUND(H239*1,0))</f>
        <v>2850</v>
      </c>
      <c r="L239" s="90">
        <f t="shared" si="19"/>
        <v>3135</v>
      </c>
      <c r="M239" s="91"/>
    </row>
    <row r="240" spans="1:13" ht="20.100000000000001" customHeight="1">
      <c r="A240" s="84" t="s">
        <v>382</v>
      </c>
      <c r="B240" s="85" t="s">
        <v>39</v>
      </c>
      <c r="C240" s="92">
        <v>2243</v>
      </c>
      <c r="D240" s="87"/>
      <c r="E240" s="88"/>
      <c r="F240" s="85" t="s">
        <v>381</v>
      </c>
      <c r="G240" s="85" t="s">
        <v>47</v>
      </c>
      <c r="H240" s="89">
        <v>2850</v>
      </c>
      <c r="I240" s="90">
        <f t="shared" si="17"/>
        <v>3135</v>
      </c>
      <c r="J240" s="89" t="s">
        <v>33</v>
      </c>
      <c r="K240" s="90">
        <f>IF(ROUND(H240*1,0)=0,"",ROUND(H240*1,0))</f>
        <v>2850</v>
      </c>
      <c r="L240" s="90">
        <f t="shared" si="19"/>
        <v>3135</v>
      </c>
      <c r="M240" s="91"/>
    </row>
    <row r="241" spans="1:13" ht="20.100000000000001" customHeight="1">
      <c r="A241" s="84" t="s">
        <v>383</v>
      </c>
      <c r="B241" s="85" t="s">
        <v>39</v>
      </c>
      <c r="C241" s="92">
        <v>2243</v>
      </c>
      <c r="D241" s="87"/>
      <c r="E241" s="88"/>
      <c r="F241" s="85" t="s">
        <v>381</v>
      </c>
      <c r="G241" s="85" t="s">
        <v>47</v>
      </c>
      <c r="H241" s="89">
        <v>2850</v>
      </c>
      <c r="I241" s="90">
        <f t="shared" si="17"/>
        <v>3135</v>
      </c>
      <c r="J241" s="89" t="s">
        <v>33</v>
      </c>
      <c r="K241" s="90">
        <f>IF(ROUND(H241*1,0)=0,"",ROUND(H241*1,0))</f>
        <v>2850</v>
      </c>
      <c r="L241" s="90">
        <f t="shared" si="19"/>
        <v>3135</v>
      </c>
      <c r="M241" s="91"/>
    </row>
    <row r="242" spans="1:13" ht="20.100000000000001" customHeight="1">
      <c r="A242" s="84" t="s">
        <v>384</v>
      </c>
      <c r="B242" s="85" t="s">
        <v>376</v>
      </c>
      <c r="C242" s="86">
        <v>2246</v>
      </c>
      <c r="D242" s="87"/>
      <c r="E242" s="88"/>
      <c r="F242" s="85" t="s">
        <v>385</v>
      </c>
      <c r="G242" s="85" t="s">
        <v>195</v>
      </c>
      <c r="H242" s="89">
        <v>3300</v>
      </c>
      <c r="I242" s="90">
        <f t="shared" si="17"/>
        <v>3630</v>
      </c>
      <c r="J242" s="89" t="s">
        <v>33</v>
      </c>
      <c r="K242" s="90">
        <f>IF(ROUND(H242*1,0)=0,"",ROUND(H242*1,0))</f>
        <v>3300</v>
      </c>
      <c r="L242" s="90">
        <f t="shared" si="19"/>
        <v>3630</v>
      </c>
      <c r="M242" s="91"/>
    </row>
    <row r="243" spans="1:13" ht="20.100000000000001" customHeight="1">
      <c r="A243" s="84" t="s">
        <v>386</v>
      </c>
      <c r="B243" s="85" t="s">
        <v>147</v>
      </c>
      <c r="C243" s="86">
        <v>2251</v>
      </c>
      <c r="D243" s="87"/>
      <c r="E243" s="88"/>
      <c r="F243" s="85"/>
      <c r="G243" s="85"/>
      <c r="H243" s="89"/>
      <c r="I243" s="90" t="str">
        <f t="shared" si="17"/>
        <v/>
      </c>
      <c r="J243" s="89"/>
      <c r="K243" s="90" t="str">
        <f t="shared" ref="K243:K250" si="20">IF(ROUND(H243*0.9,0)=0,"",ROUND(H243*0.9,0))</f>
        <v/>
      </c>
      <c r="L243" s="90" t="str">
        <f t="shared" si="19"/>
        <v/>
      </c>
      <c r="M243" s="91"/>
    </row>
    <row r="244" spans="1:13" ht="20.100000000000001" customHeight="1">
      <c r="A244" s="84" t="s">
        <v>387</v>
      </c>
      <c r="B244" s="85" t="s">
        <v>147</v>
      </c>
      <c r="C244" s="86">
        <v>2253</v>
      </c>
      <c r="D244" s="87"/>
      <c r="E244" s="88"/>
      <c r="F244" s="85"/>
      <c r="G244" s="85"/>
      <c r="H244" s="89"/>
      <c r="I244" s="90" t="str">
        <f t="shared" si="17"/>
        <v/>
      </c>
      <c r="J244" s="89"/>
      <c r="K244" s="90" t="str">
        <f t="shared" si="20"/>
        <v/>
      </c>
      <c r="L244" s="90" t="str">
        <f t="shared" si="19"/>
        <v/>
      </c>
      <c r="M244" s="91"/>
    </row>
    <row r="245" spans="1:13" ht="20.100000000000001" customHeight="1">
      <c r="A245" s="84" t="s">
        <v>388</v>
      </c>
      <c r="B245" s="85" t="s">
        <v>171</v>
      </c>
      <c r="C245" s="86">
        <v>2255</v>
      </c>
      <c r="D245" s="87"/>
      <c r="E245" s="88"/>
      <c r="F245" s="85"/>
      <c r="G245" s="85"/>
      <c r="H245" s="89"/>
      <c r="I245" s="90" t="str">
        <f t="shared" si="17"/>
        <v/>
      </c>
      <c r="J245" s="89"/>
      <c r="K245" s="90" t="str">
        <f t="shared" si="20"/>
        <v/>
      </c>
      <c r="L245" s="90" t="str">
        <f t="shared" si="19"/>
        <v/>
      </c>
      <c r="M245" s="91"/>
    </row>
    <row r="246" spans="1:13" ht="20.100000000000001" customHeight="1">
      <c r="A246" s="84" t="s">
        <v>389</v>
      </c>
      <c r="B246" s="85" t="s">
        <v>205</v>
      </c>
      <c r="C246" s="86">
        <v>2257</v>
      </c>
      <c r="D246" s="87"/>
      <c r="E246" s="88"/>
      <c r="F246" s="85"/>
      <c r="G246" s="85"/>
      <c r="H246" s="89"/>
      <c r="I246" s="90" t="str">
        <f t="shared" si="17"/>
        <v/>
      </c>
      <c r="J246" s="89"/>
      <c r="K246" s="90" t="str">
        <f t="shared" si="20"/>
        <v/>
      </c>
      <c r="L246" s="90" t="str">
        <f t="shared" si="19"/>
        <v/>
      </c>
      <c r="M246" s="91"/>
    </row>
    <row r="247" spans="1:13" ht="20.100000000000001" customHeight="1">
      <c r="A247" s="84" t="s">
        <v>390</v>
      </c>
      <c r="B247" s="85" t="s">
        <v>230</v>
      </c>
      <c r="C247" s="86">
        <v>2261</v>
      </c>
      <c r="D247" s="87"/>
      <c r="E247" s="88"/>
      <c r="F247" s="85"/>
      <c r="G247" s="85"/>
      <c r="H247" s="89"/>
      <c r="I247" s="90" t="str">
        <f t="shared" si="17"/>
        <v/>
      </c>
      <c r="J247" s="89"/>
      <c r="K247" s="90" t="str">
        <f t="shared" si="20"/>
        <v/>
      </c>
      <c r="L247" s="90" t="str">
        <f t="shared" si="19"/>
        <v/>
      </c>
      <c r="M247" s="91"/>
    </row>
    <row r="248" spans="1:13" ht="20.100000000000001" customHeight="1">
      <c r="A248" s="84" t="s">
        <v>391</v>
      </c>
      <c r="B248" s="85" t="s">
        <v>358</v>
      </c>
      <c r="C248" s="86">
        <v>2262</v>
      </c>
      <c r="D248" s="87"/>
      <c r="E248" s="88"/>
      <c r="F248" s="85" t="s">
        <v>392</v>
      </c>
      <c r="G248" s="85" t="s">
        <v>393</v>
      </c>
      <c r="H248" s="89">
        <v>2000</v>
      </c>
      <c r="I248" s="90">
        <f t="shared" si="17"/>
        <v>2200</v>
      </c>
      <c r="J248" s="89"/>
      <c r="K248" s="90">
        <f t="shared" si="20"/>
        <v>1800</v>
      </c>
      <c r="L248" s="90">
        <f t="shared" si="19"/>
        <v>1980</v>
      </c>
      <c r="M248" s="91"/>
    </row>
    <row r="249" spans="1:13" ht="20.100000000000001" customHeight="1">
      <c r="A249" s="84" t="s">
        <v>394</v>
      </c>
      <c r="B249" s="85" t="s">
        <v>225</v>
      </c>
      <c r="C249" s="86">
        <v>2263</v>
      </c>
      <c r="D249" s="87"/>
      <c r="E249" s="88"/>
      <c r="F249" s="85" t="s">
        <v>395</v>
      </c>
      <c r="G249" s="85" t="s">
        <v>396</v>
      </c>
      <c r="H249" s="89">
        <v>1900</v>
      </c>
      <c r="I249" s="90">
        <f t="shared" si="17"/>
        <v>2090</v>
      </c>
      <c r="J249" s="89"/>
      <c r="K249" s="90">
        <f t="shared" si="20"/>
        <v>1710</v>
      </c>
      <c r="L249" s="90">
        <f t="shared" si="19"/>
        <v>1881</v>
      </c>
      <c r="M249" s="91"/>
    </row>
    <row r="250" spans="1:13" ht="20.100000000000001" customHeight="1">
      <c r="A250" s="84" t="s">
        <v>397</v>
      </c>
      <c r="B250" s="85" t="s">
        <v>26</v>
      </c>
      <c r="C250" s="86">
        <v>2264</v>
      </c>
      <c r="D250" s="87"/>
      <c r="E250" s="88"/>
      <c r="F250" s="85" t="s">
        <v>398</v>
      </c>
      <c r="G250" s="85" t="s">
        <v>28</v>
      </c>
      <c r="H250" s="89">
        <v>2400</v>
      </c>
      <c r="I250" s="90">
        <f t="shared" si="17"/>
        <v>2640</v>
      </c>
      <c r="J250" s="89"/>
      <c r="K250" s="90">
        <f t="shared" si="20"/>
        <v>2160</v>
      </c>
      <c r="L250" s="90">
        <f t="shared" si="19"/>
        <v>2376</v>
      </c>
      <c r="M250" s="91"/>
    </row>
    <row r="251" spans="1:13" ht="20.100000000000001" customHeight="1">
      <c r="A251" s="84" t="s">
        <v>399</v>
      </c>
      <c r="B251" s="85" t="s">
        <v>400</v>
      </c>
      <c r="C251" s="86">
        <v>2265</v>
      </c>
      <c r="D251" s="87"/>
      <c r="E251" s="88"/>
      <c r="F251" s="85" t="s">
        <v>401</v>
      </c>
      <c r="G251" s="85" t="s">
        <v>245</v>
      </c>
      <c r="H251" s="89">
        <v>3400</v>
      </c>
      <c r="I251" s="90">
        <f t="shared" si="17"/>
        <v>3740</v>
      </c>
      <c r="J251" s="89" t="s">
        <v>33</v>
      </c>
      <c r="K251" s="90">
        <f>IF(ROUND(H251*1,0)=0,"",ROUND(H251*1,0))</f>
        <v>3400</v>
      </c>
      <c r="L251" s="90">
        <f t="shared" si="19"/>
        <v>3740</v>
      </c>
      <c r="M251" s="91"/>
    </row>
    <row r="252" spans="1:13" ht="20.100000000000001" customHeight="1">
      <c r="A252" s="84" t="s">
        <v>402</v>
      </c>
      <c r="B252" s="85" t="s">
        <v>169</v>
      </c>
      <c r="C252" s="86">
        <v>2266</v>
      </c>
      <c r="D252" s="87"/>
      <c r="E252" s="88"/>
      <c r="F252" s="85"/>
      <c r="G252" s="85"/>
      <c r="H252" s="89"/>
      <c r="I252" s="90" t="str">
        <f t="shared" si="17"/>
        <v/>
      </c>
      <c r="J252" s="89"/>
      <c r="K252" s="90" t="str">
        <f>IF(ROUND(H252*0.9,0)=0,"",ROUND(H252*0.9,0))</f>
        <v/>
      </c>
      <c r="L252" s="90" t="str">
        <f t="shared" si="19"/>
        <v/>
      </c>
      <c r="M252" s="91"/>
    </row>
    <row r="253" spans="1:13" ht="20.100000000000001" customHeight="1">
      <c r="A253" s="84" t="s">
        <v>403</v>
      </c>
      <c r="B253" s="85" t="s">
        <v>275</v>
      </c>
      <c r="C253" s="86">
        <v>2267</v>
      </c>
      <c r="D253" s="87"/>
      <c r="E253" s="88"/>
      <c r="F253" s="85" t="s">
        <v>404</v>
      </c>
      <c r="G253" s="85" t="s">
        <v>405</v>
      </c>
      <c r="H253" s="89">
        <v>1700</v>
      </c>
      <c r="I253" s="90">
        <f t="shared" si="17"/>
        <v>1870</v>
      </c>
      <c r="J253" s="89"/>
      <c r="K253" s="90">
        <f>IF(ROUND(H253*0.9,0)=0,"",ROUND(H253*0.9,0))</f>
        <v>1530</v>
      </c>
      <c r="L253" s="90">
        <f t="shared" si="19"/>
        <v>1683</v>
      </c>
      <c r="M253" s="91"/>
    </row>
    <row r="254" spans="1:13" ht="20.100000000000001" customHeight="1">
      <c r="A254" s="84" t="s">
        <v>406</v>
      </c>
      <c r="B254" s="85" t="s">
        <v>45</v>
      </c>
      <c r="C254" s="86">
        <v>2268</v>
      </c>
      <c r="D254" s="87"/>
      <c r="E254" s="88"/>
      <c r="F254" s="85"/>
      <c r="G254" s="85"/>
      <c r="H254" s="89"/>
      <c r="I254" s="90" t="str">
        <f t="shared" si="17"/>
        <v/>
      </c>
      <c r="J254" s="89"/>
      <c r="K254" s="90" t="str">
        <f>IF(ROUND(H254*0.9,0)=0,"",ROUND(H254*0.9,0))</f>
        <v/>
      </c>
      <c r="L254" s="90" t="str">
        <f t="shared" si="19"/>
        <v/>
      </c>
      <c r="M254" s="91"/>
    </row>
    <row r="255" spans="1:13" ht="20.100000000000001" customHeight="1">
      <c r="A255" s="84" t="s">
        <v>407</v>
      </c>
      <c r="B255" s="85" t="s">
        <v>308</v>
      </c>
      <c r="C255" s="86">
        <v>2269</v>
      </c>
      <c r="D255" s="87"/>
      <c r="E255" s="88"/>
      <c r="F255" s="85"/>
      <c r="G255" s="85"/>
      <c r="H255" s="89"/>
      <c r="I255" s="90" t="str">
        <f t="shared" si="17"/>
        <v/>
      </c>
      <c r="J255" s="89"/>
      <c r="K255" s="90" t="str">
        <f>IF(ROUND(H255*0.9,0)=0,"",ROUND(H255*0.9,0))</f>
        <v/>
      </c>
      <c r="L255" s="90" t="str">
        <f t="shared" si="19"/>
        <v/>
      </c>
      <c r="M255" s="91"/>
    </row>
    <row r="256" spans="1:13" ht="20.100000000000001" customHeight="1">
      <c r="A256" s="84" t="s">
        <v>408</v>
      </c>
      <c r="B256" s="85" t="s">
        <v>41</v>
      </c>
      <c r="C256" s="86">
        <v>2270</v>
      </c>
      <c r="D256" s="87"/>
      <c r="E256" s="88"/>
      <c r="F256" s="85"/>
      <c r="G256" s="85"/>
      <c r="H256" s="89"/>
      <c r="I256" s="90" t="str">
        <f t="shared" si="17"/>
        <v/>
      </c>
      <c r="J256" s="89"/>
      <c r="K256" s="90" t="str">
        <f>IF(ROUND(H256*0.9,0)=0,"",ROUND(H256*0.9,0))</f>
        <v/>
      </c>
      <c r="L256" s="90" t="str">
        <f t="shared" si="19"/>
        <v/>
      </c>
      <c r="M256" s="91"/>
    </row>
    <row r="257" spans="1:13" ht="20.100000000000001" customHeight="1">
      <c r="A257" s="84" t="s">
        <v>409</v>
      </c>
      <c r="B257" s="85" t="s">
        <v>354</v>
      </c>
      <c r="C257" s="86">
        <v>2271</v>
      </c>
      <c r="D257" s="87"/>
      <c r="E257" s="88"/>
      <c r="F257" s="85" t="s">
        <v>410</v>
      </c>
      <c r="G257" s="85" t="s">
        <v>411</v>
      </c>
      <c r="H257" s="89">
        <v>880</v>
      </c>
      <c r="I257" s="90">
        <f t="shared" si="17"/>
        <v>968</v>
      </c>
      <c r="J257" s="89" t="s">
        <v>33</v>
      </c>
      <c r="K257" s="90">
        <f>IF(ROUND(H257*1,0)=0,"",ROUND(H257*1,0))</f>
        <v>880</v>
      </c>
      <c r="L257" s="90">
        <f t="shared" si="19"/>
        <v>968</v>
      </c>
      <c r="M257" s="91"/>
    </row>
    <row r="258" spans="1:13" ht="20.100000000000001" customHeight="1">
      <c r="A258" s="84" t="s">
        <v>412</v>
      </c>
      <c r="B258" s="85" t="s">
        <v>413</v>
      </c>
      <c r="C258" s="86">
        <v>2272</v>
      </c>
      <c r="D258" s="87"/>
      <c r="E258" s="88"/>
      <c r="F258" s="148"/>
      <c r="G258" s="85"/>
      <c r="H258" s="89"/>
      <c r="I258" s="90" t="str">
        <f t="shared" si="17"/>
        <v/>
      </c>
      <c r="J258" s="89"/>
      <c r="K258" s="90" t="str">
        <f>IF(ROUND(H258*0.9,0)=0,"",ROUND(H258*0.9,0))</f>
        <v/>
      </c>
      <c r="L258" s="90" t="str">
        <f t="shared" si="19"/>
        <v/>
      </c>
      <c r="M258" s="91"/>
    </row>
    <row r="259" spans="1:13" ht="20.100000000000001" customHeight="1">
      <c r="A259" s="84" t="s">
        <v>414</v>
      </c>
      <c r="B259" s="85" t="s">
        <v>413</v>
      </c>
      <c r="C259" s="86">
        <v>2273</v>
      </c>
      <c r="D259" s="87"/>
      <c r="E259" s="88"/>
      <c r="F259" s="148"/>
      <c r="G259" s="85"/>
      <c r="H259" s="89"/>
      <c r="I259" s="90" t="str">
        <f t="shared" si="17"/>
        <v/>
      </c>
      <c r="J259" s="89"/>
      <c r="K259" s="90" t="str">
        <f>IF(ROUND(H259*0.9,0)=0,"",ROUND(H259*0.9,0))</f>
        <v/>
      </c>
      <c r="L259" s="90" t="str">
        <f t="shared" si="19"/>
        <v/>
      </c>
      <c r="M259" s="91"/>
    </row>
    <row r="260" spans="1:13" ht="20.100000000000001" customHeight="1" thickBot="1">
      <c r="A260" s="96"/>
      <c r="B260" s="97"/>
      <c r="C260" s="98"/>
      <c r="D260" s="99"/>
      <c r="E260" s="100"/>
      <c r="F260" s="149"/>
      <c r="G260" s="97"/>
      <c r="H260" s="101"/>
      <c r="I260" s="102"/>
      <c r="J260" s="101"/>
      <c r="K260" s="102"/>
      <c r="L260" s="102"/>
      <c r="M260" s="103"/>
    </row>
    <row r="261" spans="1:13" ht="20.100000000000001" customHeight="1" thickTop="1">
      <c r="A261" s="1"/>
      <c r="B261" s="1"/>
      <c r="D261" s="3"/>
      <c r="E261" s="4"/>
      <c r="F261" s="143"/>
      <c r="G261" s="1"/>
      <c r="M261" s="1"/>
    </row>
    <row r="262" spans="1:13" ht="20.100000000000001" customHeight="1">
      <c r="A262" s="1"/>
      <c r="B262" s="1"/>
      <c r="D262" s="3"/>
      <c r="E262" s="4"/>
      <c r="F262" s="143"/>
      <c r="G262" s="1"/>
      <c r="M262" s="1"/>
    </row>
    <row r="263" spans="1:13" s="107" customFormat="1" ht="20.100000000000001" customHeight="1">
      <c r="A263" s="104" t="s">
        <v>415</v>
      </c>
      <c r="B263" s="105"/>
      <c r="C263" s="105"/>
      <c r="D263" s="106"/>
      <c r="E263" s="53"/>
      <c r="F263" s="54"/>
      <c r="G263" s="54"/>
      <c r="H263" s="55"/>
      <c r="I263" s="55"/>
      <c r="J263" s="56"/>
      <c r="K263" s="55"/>
      <c r="L263" s="55"/>
      <c r="M263" s="54"/>
    </row>
    <row r="264" spans="1:13" s="107" customFormat="1" ht="20.100000000000001" customHeight="1" thickBot="1">
      <c r="A264" s="108"/>
      <c r="B264" s="108"/>
      <c r="C264" s="109"/>
      <c r="D264" s="110"/>
      <c r="E264" s="53"/>
      <c r="F264" s="54"/>
      <c r="G264" s="54"/>
      <c r="H264" s="55"/>
      <c r="I264" s="65" t="s">
        <v>15</v>
      </c>
      <c r="J264" s="56"/>
      <c r="K264" s="55"/>
      <c r="L264" s="55"/>
      <c r="M264" s="54"/>
    </row>
    <row r="265" spans="1:13" s="10" customFormat="1" ht="20.100000000000001" customHeight="1" thickTop="1" thickBot="1">
      <c r="A265" s="69" t="s">
        <v>16</v>
      </c>
      <c r="B265" s="70" t="s">
        <v>17</v>
      </c>
      <c r="C265" s="71" t="s">
        <v>18</v>
      </c>
      <c r="D265" s="71"/>
      <c r="E265" s="72"/>
      <c r="F265" s="70" t="s">
        <v>19</v>
      </c>
      <c r="G265" s="70" t="s">
        <v>20</v>
      </c>
      <c r="H265" s="73" t="s">
        <v>21</v>
      </c>
      <c r="I265" s="73" t="s">
        <v>22</v>
      </c>
      <c r="J265" s="74"/>
      <c r="K265" s="73"/>
      <c r="L265" s="73" t="s">
        <v>23</v>
      </c>
      <c r="M265" s="75" t="s">
        <v>24</v>
      </c>
    </row>
    <row r="266" spans="1:13" ht="20.100000000000001" customHeight="1">
      <c r="A266" s="76" t="s">
        <v>416</v>
      </c>
      <c r="B266" s="77" t="s">
        <v>275</v>
      </c>
      <c r="C266" s="78">
        <v>2281</v>
      </c>
      <c r="D266" s="79"/>
      <c r="E266" s="80"/>
      <c r="F266" s="77" t="s">
        <v>417</v>
      </c>
      <c r="G266" s="77" t="s">
        <v>70</v>
      </c>
      <c r="H266" s="81">
        <v>2200</v>
      </c>
      <c r="I266" s="82">
        <f>IF(ROUND(H266*1.1,0)=0,"",ROUND(H266*1.1,0))</f>
        <v>2420</v>
      </c>
      <c r="J266" s="81"/>
      <c r="K266" s="82">
        <f>IF(ROUND(H266*0.9,0)=0,"",ROUND(H266*0.9,0))</f>
        <v>1980</v>
      </c>
      <c r="L266" s="82">
        <f>IFERROR(ROUND(K266*1.1,0),"")</f>
        <v>2178</v>
      </c>
      <c r="M266" s="83"/>
    </row>
    <row r="267" spans="1:13" ht="20.100000000000001" customHeight="1">
      <c r="A267" s="84" t="s">
        <v>416</v>
      </c>
      <c r="B267" s="85" t="s">
        <v>227</v>
      </c>
      <c r="C267" s="86">
        <v>2282</v>
      </c>
      <c r="D267" s="87"/>
      <c r="E267" s="88"/>
      <c r="F267" s="85" t="s">
        <v>418</v>
      </c>
      <c r="G267" s="85" t="s">
        <v>419</v>
      </c>
      <c r="H267" s="89">
        <v>2900</v>
      </c>
      <c r="I267" s="90">
        <f>IF(ROUND(H267*1.1,0)=0,"",ROUND(H267*1.1,0))</f>
        <v>3190</v>
      </c>
      <c r="J267" s="89"/>
      <c r="K267" s="90">
        <f>IF(ROUND(H267*0.9,0)=0,"",ROUND(H267*0.9,0))</f>
        <v>2610</v>
      </c>
      <c r="L267" s="90">
        <f>IFERROR(ROUND(K267*1.1,0),"")</f>
        <v>2871</v>
      </c>
      <c r="M267" s="91"/>
    </row>
    <row r="268" spans="1:13" ht="20.100000000000001" customHeight="1">
      <c r="A268" s="93" t="s">
        <v>420</v>
      </c>
      <c r="B268" s="94" t="s">
        <v>343</v>
      </c>
      <c r="C268" s="86">
        <v>2283</v>
      </c>
      <c r="D268" s="87" t="s">
        <v>91</v>
      </c>
      <c r="E268" s="88"/>
      <c r="F268" s="85" t="s">
        <v>421</v>
      </c>
      <c r="G268" s="85" t="s">
        <v>422</v>
      </c>
      <c r="H268" s="89">
        <v>3829</v>
      </c>
      <c r="I268" s="90">
        <f>IF(ROUND(H268*1.1,0)=0,"",ROUND(H268*1.1,0))</f>
        <v>4212</v>
      </c>
      <c r="J268" s="89" t="s">
        <v>33</v>
      </c>
      <c r="K268" s="90">
        <f>IF(ROUND(H268*1,0)=0,"",ROUND(H268*1,0))</f>
        <v>3829</v>
      </c>
      <c r="L268" s="90">
        <f>IFERROR(ROUND(K268*1.1,0),"")</f>
        <v>4212</v>
      </c>
      <c r="M268" s="91"/>
    </row>
    <row r="269" spans="1:13" ht="20.100000000000001" customHeight="1">
      <c r="A269" s="76"/>
      <c r="B269" s="77"/>
      <c r="C269" s="86">
        <v>2283</v>
      </c>
      <c r="D269" s="87" t="s">
        <v>93</v>
      </c>
      <c r="E269" s="88"/>
      <c r="F269" s="85" t="s">
        <v>423</v>
      </c>
      <c r="G269" s="85" t="s">
        <v>326</v>
      </c>
      <c r="H269" s="89">
        <v>1200</v>
      </c>
      <c r="I269" s="90">
        <f>IF(ROUND(H269*1.1,0)=0,"",ROUND(H269*1.1,0))</f>
        <v>1320</v>
      </c>
      <c r="J269" s="89"/>
      <c r="K269" s="90">
        <f>IF(ROUND(H269*0.9,0)=0,"",ROUND(H269*0.9,0))</f>
        <v>1080</v>
      </c>
      <c r="L269" s="90">
        <f>IFERROR(ROUND(K269*1.1,0),"")</f>
        <v>1188</v>
      </c>
      <c r="M269" s="91"/>
    </row>
    <row r="270" spans="1:13" ht="20.100000000000001" customHeight="1">
      <c r="A270" s="84" t="s">
        <v>416</v>
      </c>
      <c r="B270" s="85" t="s">
        <v>218</v>
      </c>
      <c r="C270" s="86">
        <v>2284</v>
      </c>
      <c r="D270" s="87"/>
      <c r="E270" s="88"/>
      <c r="F270" s="85" t="s">
        <v>424</v>
      </c>
      <c r="G270" s="85" t="s">
        <v>425</v>
      </c>
      <c r="H270" s="89">
        <v>1500</v>
      </c>
      <c r="I270" s="90">
        <f>IF(ROUND(H270*1.1,0)=0,"",ROUND(H270*1.1,0))</f>
        <v>1650</v>
      </c>
      <c r="J270" s="89"/>
      <c r="K270" s="90">
        <f>IF(ROUND(H270*0.9,0)=0,"",ROUND(H270*0.9,0))</f>
        <v>1350</v>
      </c>
      <c r="L270" s="90">
        <f>IFERROR(ROUND(K270*1.1,0),"")</f>
        <v>1485</v>
      </c>
      <c r="M270" s="91"/>
    </row>
    <row r="271" spans="1:13" ht="20.100000000000001" customHeight="1" thickBot="1">
      <c r="A271" s="96"/>
      <c r="B271" s="97"/>
      <c r="C271" s="98"/>
      <c r="D271" s="99"/>
      <c r="E271" s="100"/>
      <c r="F271" s="97"/>
      <c r="G271" s="97"/>
      <c r="H271" s="101"/>
      <c r="I271" s="102"/>
      <c r="J271" s="101"/>
      <c r="K271" s="102"/>
      <c r="L271" s="102"/>
      <c r="M271" s="103"/>
    </row>
    <row r="272" spans="1:13" ht="20.100000000000001" customHeight="1" thickTop="1">
      <c r="A272" s="1"/>
      <c r="B272" s="1"/>
      <c r="D272" s="3"/>
      <c r="E272" s="4"/>
      <c r="F272" s="1"/>
      <c r="G272" s="1"/>
      <c r="M272" s="1"/>
    </row>
    <row r="273" spans="1:13" ht="20.100000000000001" customHeight="1">
      <c r="A273" s="1"/>
      <c r="B273" s="1"/>
      <c r="D273" s="3"/>
      <c r="E273" s="4"/>
      <c r="F273" s="1"/>
      <c r="G273" s="1"/>
      <c r="M273" s="1"/>
    </row>
    <row r="274" spans="1:13" s="107" customFormat="1" ht="20.100000000000001" customHeight="1">
      <c r="A274" s="104" t="s">
        <v>426</v>
      </c>
      <c r="B274" s="105"/>
      <c r="C274" s="105"/>
      <c r="D274" s="106"/>
      <c r="E274" s="53"/>
      <c r="F274" s="54"/>
      <c r="G274" s="54"/>
      <c r="H274" s="55"/>
      <c r="I274" s="55"/>
      <c r="J274" s="56"/>
      <c r="K274" s="55"/>
      <c r="L274" s="55"/>
      <c r="M274" s="54"/>
    </row>
    <row r="275" spans="1:13" s="107" customFormat="1" ht="20.100000000000001" customHeight="1" thickBot="1">
      <c r="A275" s="108"/>
      <c r="B275" s="108"/>
      <c r="C275" s="109"/>
      <c r="D275" s="110"/>
      <c r="E275" s="53"/>
      <c r="F275" s="54"/>
      <c r="G275" s="54"/>
      <c r="H275" s="55"/>
      <c r="I275" s="65" t="s">
        <v>15</v>
      </c>
      <c r="J275" s="56"/>
      <c r="K275" s="55"/>
      <c r="L275" s="55"/>
      <c r="M275" s="54"/>
    </row>
    <row r="276" spans="1:13" s="10" customFormat="1" ht="20.100000000000001" customHeight="1" thickTop="1" thickBot="1">
      <c r="A276" s="69" t="s">
        <v>16</v>
      </c>
      <c r="B276" s="70" t="s">
        <v>17</v>
      </c>
      <c r="C276" s="71" t="s">
        <v>18</v>
      </c>
      <c r="D276" s="71"/>
      <c r="E276" s="72"/>
      <c r="F276" s="70" t="s">
        <v>19</v>
      </c>
      <c r="G276" s="70" t="s">
        <v>20</v>
      </c>
      <c r="H276" s="73" t="s">
        <v>21</v>
      </c>
      <c r="I276" s="73" t="s">
        <v>22</v>
      </c>
      <c r="J276" s="74"/>
      <c r="K276" s="73"/>
      <c r="L276" s="73" t="s">
        <v>23</v>
      </c>
      <c r="M276" s="75" t="s">
        <v>24</v>
      </c>
    </row>
    <row r="277" spans="1:13" ht="20.100000000000001" customHeight="1">
      <c r="A277" s="76" t="s">
        <v>427</v>
      </c>
      <c r="B277" s="77" t="s">
        <v>343</v>
      </c>
      <c r="C277" s="78">
        <v>2291</v>
      </c>
      <c r="D277" s="79"/>
      <c r="E277" s="80"/>
      <c r="F277" s="77" t="s">
        <v>428</v>
      </c>
      <c r="G277" s="77" t="s">
        <v>429</v>
      </c>
      <c r="H277" s="81">
        <v>1000</v>
      </c>
      <c r="I277" s="82">
        <f>IF(ROUND(H277*1.1,0)=0,"",ROUND(H277*1.1,0))</f>
        <v>1100</v>
      </c>
      <c r="J277" s="81"/>
      <c r="K277" s="82">
        <f>IF(ROUND(H277*0.9,0)=0,"",ROUND(H277*0.9,0))</f>
        <v>900</v>
      </c>
      <c r="L277" s="82">
        <f>IFERROR(ROUND(K277*1.1,0),"")</f>
        <v>990</v>
      </c>
      <c r="M277" s="83"/>
    </row>
    <row r="278" spans="1:13" ht="20.100000000000001" customHeight="1" thickBot="1">
      <c r="A278" s="96"/>
      <c r="B278" s="97"/>
      <c r="C278" s="98"/>
      <c r="D278" s="99"/>
      <c r="E278" s="100"/>
      <c r="F278" s="97"/>
      <c r="G278" s="97"/>
      <c r="H278" s="101"/>
      <c r="I278" s="102"/>
      <c r="J278" s="101"/>
      <c r="K278" s="102"/>
      <c r="L278" s="102"/>
      <c r="M278" s="103"/>
    </row>
    <row r="279" spans="1:13" ht="20.100000000000001" customHeight="1" thickTop="1">
      <c r="A279" s="1"/>
      <c r="B279" s="1"/>
      <c r="D279" s="3"/>
      <c r="E279" s="4"/>
      <c r="F279" s="1"/>
      <c r="G279" s="1"/>
      <c r="M279" s="1"/>
    </row>
    <row r="280" spans="1:13" ht="20.100000000000001" customHeight="1">
      <c r="A280" s="1"/>
      <c r="B280" s="1"/>
      <c r="D280" s="3"/>
      <c r="E280" s="4"/>
      <c r="F280" s="1"/>
      <c r="G280" s="1"/>
      <c r="M280" s="1"/>
    </row>
    <row r="281" spans="1:13" ht="20.100000000000001" customHeight="1" thickBot="1">
      <c r="A281" s="1"/>
      <c r="B281" s="1"/>
      <c r="D281" s="3"/>
      <c r="E281" s="4"/>
      <c r="F281" s="1"/>
      <c r="G281" s="1"/>
      <c r="M281" s="1"/>
    </row>
    <row r="282" spans="1:13" s="116" customFormat="1" ht="24.95" customHeight="1" thickTop="1" thickBot="1">
      <c r="A282" s="150" t="s">
        <v>430</v>
      </c>
      <c r="B282" s="151"/>
      <c r="C282" s="151"/>
      <c r="D282" s="151"/>
      <c r="E282" s="151"/>
      <c r="F282" s="152"/>
      <c r="G282" s="114"/>
      <c r="H282" s="115"/>
      <c r="I282" s="115"/>
      <c r="J282" s="114"/>
      <c r="K282" s="114"/>
      <c r="L282" s="115"/>
      <c r="M282" s="114"/>
    </row>
    <row r="283" spans="1:13" s="116" customFormat="1" ht="20.100000000000001" customHeight="1" thickTop="1">
      <c r="A283" s="114"/>
      <c r="B283" s="114"/>
      <c r="C283" s="117"/>
      <c r="D283" s="118"/>
      <c r="E283" s="119"/>
      <c r="F283" s="114"/>
      <c r="G283" s="114"/>
      <c r="H283" s="115"/>
      <c r="I283" s="115"/>
      <c r="J283" s="114"/>
      <c r="K283" s="114"/>
      <c r="L283" s="115"/>
      <c r="M283" s="114"/>
    </row>
    <row r="284" spans="1:13" s="107" customFormat="1" ht="20.100000000000001" customHeight="1">
      <c r="A284" s="104" t="s">
        <v>431</v>
      </c>
      <c r="B284" s="105"/>
      <c r="C284" s="105"/>
      <c r="D284" s="106"/>
      <c r="E284" s="53"/>
      <c r="F284" s="54"/>
      <c r="G284" s="54"/>
      <c r="H284" s="55"/>
      <c r="I284" s="55"/>
      <c r="J284" s="56"/>
      <c r="K284" s="55"/>
      <c r="L284" s="55"/>
      <c r="M284" s="120"/>
    </row>
    <row r="285" spans="1:13" s="107" customFormat="1" ht="20.100000000000001" customHeight="1" thickBot="1">
      <c r="A285" s="108"/>
      <c r="B285" s="108"/>
      <c r="C285" s="109"/>
      <c r="D285" s="110"/>
      <c r="E285" s="53"/>
      <c r="F285" s="54"/>
      <c r="G285" s="54"/>
      <c r="H285" s="55"/>
      <c r="I285" s="65" t="s">
        <v>15</v>
      </c>
      <c r="J285" s="56"/>
      <c r="K285" s="55"/>
      <c r="L285" s="55"/>
      <c r="M285" s="54"/>
    </row>
    <row r="286" spans="1:13" s="10" customFormat="1" ht="20.100000000000001" customHeight="1" thickTop="1" thickBot="1">
      <c r="A286" s="69" t="s">
        <v>16</v>
      </c>
      <c r="B286" s="70" t="s">
        <v>17</v>
      </c>
      <c r="C286" s="71" t="s">
        <v>18</v>
      </c>
      <c r="D286" s="71"/>
      <c r="E286" s="72"/>
      <c r="F286" s="70" t="s">
        <v>19</v>
      </c>
      <c r="G286" s="70" t="s">
        <v>20</v>
      </c>
      <c r="H286" s="73" t="s">
        <v>21</v>
      </c>
      <c r="I286" s="73" t="s">
        <v>22</v>
      </c>
      <c r="J286" s="74"/>
      <c r="K286" s="73"/>
      <c r="L286" s="73" t="s">
        <v>23</v>
      </c>
      <c r="M286" s="75" t="s">
        <v>24</v>
      </c>
    </row>
    <row r="287" spans="1:13" ht="20.100000000000001" customHeight="1">
      <c r="A287" s="76" t="s">
        <v>432</v>
      </c>
      <c r="B287" s="77" t="s">
        <v>433</v>
      </c>
      <c r="C287" s="78">
        <v>2301</v>
      </c>
      <c r="D287" s="79"/>
      <c r="E287" s="80"/>
      <c r="F287" s="77" t="s">
        <v>57</v>
      </c>
      <c r="G287" s="77" t="s">
        <v>58</v>
      </c>
      <c r="H287" s="81">
        <v>2500</v>
      </c>
      <c r="I287" s="82">
        <f>IF(ROUND(H287*1.1,0)=0,"",ROUND(H287*1.1,0))</f>
        <v>2750</v>
      </c>
      <c r="J287" s="81"/>
      <c r="K287" s="82">
        <f>IF(ROUND(H287*0.9,0)=0,"",ROUND(H287*0.9,0))</f>
        <v>2250</v>
      </c>
      <c r="L287" s="82">
        <f>IFERROR(ROUND(K287*1.1,0),"")</f>
        <v>2475</v>
      </c>
      <c r="M287" s="83"/>
    </row>
    <row r="288" spans="1:13" ht="20.100000000000001" customHeight="1">
      <c r="A288" s="84" t="s">
        <v>434</v>
      </c>
      <c r="B288" s="85" t="s">
        <v>433</v>
      </c>
      <c r="C288" s="86">
        <v>2302</v>
      </c>
      <c r="D288" s="87"/>
      <c r="E288" s="88"/>
      <c r="F288" s="85" t="s">
        <v>435</v>
      </c>
      <c r="G288" s="85" t="s">
        <v>436</v>
      </c>
      <c r="H288" s="89">
        <v>3100</v>
      </c>
      <c r="I288" s="90">
        <f>IF(ROUND(H288*1.1,0)=0,"",ROUND(H288*1.1,0))</f>
        <v>3410</v>
      </c>
      <c r="J288" s="89" t="s">
        <v>33</v>
      </c>
      <c r="K288" s="90">
        <f>IF(ROUND(H288*1,0)=0,"",ROUND(H288*1,0))</f>
        <v>3100</v>
      </c>
      <c r="L288" s="90">
        <f>IFERROR(ROUND(K288*1.1,0),"")</f>
        <v>3410</v>
      </c>
      <c r="M288" s="91"/>
    </row>
    <row r="289" spans="1:13" ht="20.100000000000001" customHeight="1">
      <c r="A289" s="84" t="s">
        <v>437</v>
      </c>
      <c r="B289" s="85" t="s">
        <v>438</v>
      </c>
      <c r="C289" s="86">
        <v>2311</v>
      </c>
      <c r="D289" s="87"/>
      <c r="E289" s="88"/>
      <c r="F289" s="85"/>
      <c r="G289" s="85"/>
      <c r="H289" s="89"/>
      <c r="I289" s="90" t="str">
        <f>IF(ROUND(H289*1.1,0)=0,"",ROUND(H289*1.1,0))</f>
        <v/>
      </c>
      <c r="J289" s="89"/>
      <c r="K289" s="90" t="str">
        <f>IF(ROUND(H289*0.9,0)=0,"",ROUND(H289*0.9,0))</f>
        <v/>
      </c>
      <c r="L289" s="90" t="str">
        <f>IFERROR(ROUND(K289*1.1,0),"")</f>
        <v/>
      </c>
      <c r="M289" s="91"/>
    </row>
    <row r="290" spans="1:13" ht="20.100000000000001" customHeight="1">
      <c r="A290" s="84" t="s">
        <v>439</v>
      </c>
      <c r="B290" s="85" t="s">
        <v>440</v>
      </c>
      <c r="C290" s="86">
        <v>2312</v>
      </c>
      <c r="D290" s="87"/>
      <c r="E290" s="88"/>
      <c r="F290" s="85"/>
      <c r="G290" s="85"/>
      <c r="H290" s="89"/>
      <c r="I290" s="90" t="str">
        <f>IF(ROUND(H290*1.1,0)=0,"",ROUND(H290*1.1,0))</f>
        <v/>
      </c>
      <c r="J290" s="89"/>
      <c r="K290" s="90" t="str">
        <f>IF(ROUND(H290*0.9,0)=0,"",ROUND(H290*0.9,0))</f>
        <v/>
      </c>
      <c r="L290" s="90" t="str">
        <f>IFERROR(ROUND(K290*1.1,0),"")</f>
        <v/>
      </c>
      <c r="M290" s="91"/>
    </row>
    <row r="291" spans="1:13" ht="20.100000000000001" customHeight="1" thickBot="1">
      <c r="A291" s="96"/>
      <c r="B291" s="97"/>
      <c r="C291" s="98"/>
      <c r="D291" s="99"/>
      <c r="E291" s="100"/>
      <c r="F291" s="97"/>
      <c r="G291" s="97"/>
      <c r="H291" s="101"/>
      <c r="I291" s="102"/>
      <c r="J291" s="101"/>
      <c r="K291" s="102"/>
      <c r="L291" s="102"/>
      <c r="M291" s="103"/>
    </row>
    <row r="292" spans="1:13" ht="20.100000000000001" customHeight="1" thickTop="1">
      <c r="A292" s="1"/>
      <c r="B292" s="1"/>
      <c r="D292" s="3"/>
      <c r="E292" s="4"/>
      <c r="F292" s="1"/>
      <c r="G292" s="1"/>
      <c r="M292" s="1"/>
    </row>
    <row r="293" spans="1:13" ht="20.100000000000001" customHeight="1">
      <c r="A293" s="1"/>
      <c r="B293" s="1"/>
      <c r="D293" s="3"/>
      <c r="E293" s="4"/>
      <c r="F293" s="1"/>
      <c r="G293" s="1"/>
      <c r="M293" s="1"/>
    </row>
    <row r="294" spans="1:13" s="107" customFormat="1" ht="20.100000000000001" customHeight="1">
      <c r="A294" s="104" t="s">
        <v>441</v>
      </c>
      <c r="B294" s="105"/>
      <c r="C294" s="105"/>
      <c r="D294" s="106"/>
      <c r="E294" s="53"/>
      <c r="F294" s="54"/>
      <c r="G294" s="54"/>
      <c r="H294" s="55"/>
      <c r="I294" s="55"/>
      <c r="J294" s="56"/>
      <c r="K294" s="55"/>
      <c r="L294" s="55"/>
      <c r="M294" s="54"/>
    </row>
    <row r="295" spans="1:13" s="107" customFormat="1" ht="20.100000000000001" customHeight="1" thickBot="1">
      <c r="A295" s="108"/>
      <c r="B295" s="108"/>
      <c r="C295" s="109"/>
      <c r="D295" s="110"/>
      <c r="E295" s="53"/>
      <c r="F295" s="54"/>
      <c r="G295" s="54"/>
      <c r="H295" s="55"/>
      <c r="I295" s="65" t="s">
        <v>15</v>
      </c>
      <c r="J295" s="56"/>
      <c r="K295" s="55"/>
      <c r="L295" s="55"/>
      <c r="M295" s="54"/>
    </row>
    <row r="296" spans="1:13" s="10" customFormat="1" ht="20.100000000000001" customHeight="1" thickTop="1" thickBot="1">
      <c r="A296" s="69" t="s">
        <v>16</v>
      </c>
      <c r="B296" s="70" t="s">
        <v>17</v>
      </c>
      <c r="C296" s="71" t="s">
        <v>18</v>
      </c>
      <c r="D296" s="71"/>
      <c r="E296" s="72"/>
      <c r="F296" s="70" t="s">
        <v>19</v>
      </c>
      <c r="G296" s="70" t="s">
        <v>20</v>
      </c>
      <c r="H296" s="73" t="s">
        <v>21</v>
      </c>
      <c r="I296" s="73" t="s">
        <v>22</v>
      </c>
      <c r="J296" s="74"/>
      <c r="K296" s="73"/>
      <c r="L296" s="73" t="s">
        <v>23</v>
      </c>
      <c r="M296" s="75" t="s">
        <v>24</v>
      </c>
    </row>
    <row r="297" spans="1:13" ht="20.100000000000001" customHeight="1">
      <c r="A297" s="76" t="s">
        <v>442</v>
      </c>
      <c r="B297" s="77" t="s">
        <v>443</v>
      </c>
      <c r="C297" s="78">
        <v>2321</v>
      </c>
      <c r="D297" s="79"/>
      <c r="E297" s="80"/>
      <c r="F297" s="77" t="s">
        <v>444</v>
      </c>
      <c r="G297" s="77" t="s">
        <v>436</v>
      </c>
      <c r="H297" s="81">
        <v>2800</v>
      </c>
      <c r="I297" s="82">
        <f t="shared" ref="I297:I322" si="21">IF(ROUND(H297*1.1,0)=0,"",ROUND(H297*1.1,0))</f>
        <v>3080</v>
      </c>
      <c r="J297" s="81" t="s">
        <v>33</v>
      </c>
      <c r="K297" s="82">
        <f>IF(ROUND(H297*1,0)=0,"",ROUND(H297*1,0))</f>
        <v>2800</v>
      </c>
      <c r="L297" s="82">
        <f t="shared" ref="L297:L322" si="22">IFERROR(ROUND(K297*1.1,0),"")</f>
        <v>3080</v>
      </c>
      <c r="M297" s="83"/>
    </row>
    <row r="298" spans="1:13" ht="20.100000000000001" customHeight="1">
      <c r="A298" s="84" t="s">
        <v>445</v>
      </c>
      <c r="B298" s="85" t="s">
        <v>446</v>
      </c>
      <c r="C298" s="86">
        <v>2321</v>
      </c>
      <c r="D298" s="87"/>
      <c r="E298" s="88"/>
      <c r="F298" s="85"/>
      <c r="G298" s="85"/>
      <c r="H298" s="89"/>
      <c r="I298" s="90" t="str">
        <f t="shared" si="21"/>
        <v/>
      </c>
      <c r="J298" s="89"/>
      <c r="K298" s="90" t="str">
        <f t="shared" ref="K298:K304" si="23">IF(ROUND(H298*0.9,0)=0,"",ROUND(H298*0.9,0))</f>
        <v/>
      </c>
      <c r="L298" s="90" t="str">
        <f t="shared" si="22"/>
        <v/>
      </c>
      <c r="M298" s="91"/>
    </row>
    <row r="299" spans="1:13" ht="20.100000000000001" customHeight="1">
      <c r="A299" s="84" t="s">
        <v>447</v>
      </c>
      <c r="B299" s="85" t="s">
        <v>448</v>
      </c>
      <c r="C299" s="86"/>
      <c r="D299" s="87"/>
      <c r="E299" s="88"/>
      <c r="F299" s="85"/>
      <c r="G299" s="85"/>
      <c r="H299" s="89"/>
      <c r="I299" s="90" t="str">
        <f t="shared" si="21"/>
        <v/>
      </c>
      <c r="J299" s="89"/>
      <c r="K299" s="90" t="str">
        <f t="shared" si="23"/>
        <v/>
      </c>
      <c r="L299" s="90" t="str">
        <f t="shared" si="22"/>
        <v/>
      </c>
      <c r="M299" s="91"/>
    </row>
    <row r="300" spans="1:13" ht="20.100000000000001" customHeight="1">
      <c r="A300" s="84" t="s">
        <v>449</v>
      </c>
      <c r="B300" s="85" t="s">
        <v>450</v>
      </c>
      <c r="C300" s="86">
        <v>2323</v>
      </c>
      <c r="D300" s="87"/>
      <c r="E300" s="88"/>
      <c r="F300" s="85" t="s">
        <v>451</v>
      </c>
      <c r="G300" s="85" t="s">
        <v>452</v>
      </c>
      <c r="H300" s="89">
        <v>2400</v>
      </c>
      <c r="I300" s="90">
        <f t="shared" si="21"/>
        <v>2640</v>
      </c>
      <c r="J300" s="89"/>
      <c r="K300" s="90">
        <f t="shared" si="23"/>
        <v>2160</v>
      </c>
      <c r="L300" s="90">
        <f t="shared" si="22"/>
        <v>2376</v>
      </c>
      <c r="M300" s="91"/>
    </row>
    <row r="301" spans="1:13" ht="20.100000000000001" customHeight="1">
      <c r="A301" s="84" t="s">
        <v>453</v>
      </c>
      <c r="B301" s="85" t="s">
        <v>446</v>
      </c>
      <c r="C301" s="86">
        <v>2323</v>
      </c>
      <c r="D301" s="87"/>
      <c r="E301" s="88"/>
      <c r="F301" s="85" t="s">
        <v>451</v>
      </c>
      <c r="G301" s="85" t="s">
        <v>452</v>
      </c>
      <c r="H301" s="89">
        <v>2400</v>
      </c>
      <c r="I301" s="90">
        <f t="shared" si="21"/>
        <v>2640</v>
      </c>
      <c r="J301" s="89"/>
      <c r="K301" s="90">
        <f t="shared" si="23"/>
        <v>2160</v>
      </c>
      <c r="L301" s="90">
        <f t="shared" si="22"/>
        <v>2376</v>
      </c>
      <c r="M301" s="91"/>
    </row>
    <row r="302" spans="1:13" ht="20.100000000000001" customHeight="1">
      <c r="A302" s="84" t="s">
        <v>454</v>
      </c>
      <c r="B302" s="85" t="s">
        <v>455</v>
      </c>
      <c r="C302" s="86">
        <v>2325</v>
      </c>
      <c r="D302" s="87"/>
      <c r="E302" s="88"/>
      <c r="F302" s="85"/>
      <c r="G302" s="85"/>
      <c r="H302" s="89"/>
      <c r="I302" s="90" t="str">
        <f t="shared" si="21"/>
        <v/>
      </c>
      <c r="J302" s="89"/>
      <c r="K302" s="90" t="str">
        <f t="shared" si="23"/>
        <v/>
      </c>
      <c r="L302" s="90" t="str">
        <f t="shared" si="22"/>
        <v/>
      </c>
      <c r="M302" s="91"/>
    </row>
    <row r="303" spans="1:13" ht="20.100000000000001" customHeight="1">
      <c r="A303" s="84" t="s">
        <v>456</v>
      </c>
      <c r="B303" s="85" t="s">
        <v>457</v>
      </c>
      <c r="C303" s="86">
        <v>2326</v>
      </c>
      <c r="D303" s="87"/>
      <c r="E303" s="88"/>
      <c r="F303" s="85" t="s">
        <v>458</v>
      </c>
      <c r="G303" s="85" t="s">
        <v>103</v>
      </c>
      <c r="H303" s="89">
        <v>2600</v>
      </c>
      <c r="I303" s="90">
        <f t="shared" si="21"/>
        <v>2860</v>
      </c>
      <c r="J303" s="89"/>
      <c r="K303" s="90">
        <f t="shared" si="23"/>
        <v>2340</v>
      </c>
      <c r="L303" s="90">
        <f t="shared" si="22"/>
        <v>2574</v>
      </c>
      <c r="M303" s="91"/>
    </row>
    <row r="304" spans="1:13" ht="20.100000000000001" customHeight="1">
      <c r="A304" s="84" t="s">
        <v>459</v>
      </c>
      <c r="B304" s="85" t="s">
        <v>457</v>
      </c>
      <c r="C304" s="92">
        <v>2326</v>
      </c>
      <c r="D304" s="87"/>
      <c r="E304" s="88"/>
      <c r="F304" s="85" t="s">
        <v>458</v>
      </c>
      <c r="G304" s="85" t="s">
        <v>103</v>
      </c>
      <c r="H304" s="89">
        <v>2600</v>
      </c>
      <c r="I304" s="90">
        <f t="shared" si="21"/>
        <v>2860</v>
      </c>
      <c r="J304" s="89"/>
      <c r="K304" s="90">
        <f t="shared" si="23"/>
        <v>2340</v>
      </c>
      <c r="L304" s="90">
        <f t="shared" si="22"/>
        <v>2574</v>
      </c>
      <c r="M304" s="91"/>
    </row>
    <row r="305" spans="1:13" ht="20.100000000000001" customHeight="1">
      <c r="A305" s="84" t="s">
        <v>460</v>
      </c>
      <c r="B305" s="85" t="s">
        <v>461</v>
      </c>
      <c r="C305" s="86">
        <v>2328</v>
      </c>
      <c r="D305" s="87"/>
      <c r="E305" s="88"/>
      <c r="F305" s="85" t="s">
        <v>462</v>
      </c>
      <c r="G305" s="85" t="s">
        <v>436</v>
      </c>
      <c r="H305" s="89">
        <v>2800</v>
      </c>
      <c r="I305" s="90">
        <f t="shared" si="21"/>
        <v>3080</v>
      </c>
      <c r="J305" s="89" t="s">
        <v>33</v>
      </c>
      <c r="K305" s="90">
        <f>IF(ROUND(H305*1,0)=0,"",ROUND(H305*1,0))</f>
        <v>2800</v>
      </c>
      <c r="L305" s="90">
        <f t="shared" si="22"/>
        <v>3080</v>
      </c>
      <c r="M305" s="91"/>
    </row>
    <row r="306" spans="1:13" ht="20.100000000000001" customHeight="1">
      <c r="A306" s="84" t="s">
        <v>463</v>
      </c>
      <c r="B306" s="85" t="s">
        <v>446</v>
      </c>
      <c r="C306" s="86">
        <v>2341</v>
      </c>
      <c r="D306" s="87"/>
      <c r="E306" s="88"/>
      <c r="F306" s="85"/>
      <c r="G306" s="85"/>
      <c r="H306" s="89"/>
      <c r="I306" s="90" t="str">
        <f t="shared" si="21"/>
        <v/>
      </c>
      <c r="J306" s="89"/>
      <c r="K306" s="90" t="str">
        <f t="shared" ref="K306:K316" si="24">IF(ROUND(H306*0.9,0)=0,"",ROUND(H306*0.9,0))</f>
        <v/>
      </c>
      <c r="L306" s="90" t="str">
        <f t="shared" si="22"/>
        <v/>
      </c>
      <c r="M306" s="91"/>
    </row>
    <row r="307" spans="1:13" ht="20.100000000000001" customHeight="1">
      <c r="A307" s="84" t="s">
        <v>464</v>
      </c>
      <c r="B307" s="85" t="s">
        <v>450</v>
      </c>
      <c r="C307" s="86">
        <v>2342</v>
      </c>
      <c r="D307" s="87"/>
      <c r="E307" s="88"/>
      <c r="F307" s="85" t="s">
        <v>465</v>
      </c>
      <c r="G307" s="85" t="s">
        <v>466</v>
      </c>
      <c r="H307" s="89">
        <v>2900</v>
      </c>
      <c r="I307" s="90">
        <f t="shared" si="21"/>
        <v>3190</v>
      </c>
      <c r="J307" s="89"/>
      <c r="K307" s="90">
        <f t="shared" si="24"/>
        <v>2610</v>
      </c>
      <c r="L307" s="90">
        <f t="shared" si="22"/>
        <v>2871</v>
      </c>
      <c r="M307" s="91"/>
    </row>
    <row r="308" spans="1:13" ht="20.100000000000001" customHeight="1">
      <c r="A308" s="84" t="s">
        <v>467</v>
      </c>
      <c r="B308" s="85" t="s">
        <v>438</v>
      </c>
      <c r="C308" s="86">
        <v>2343</v>
      </c>
      <c r="D308" s="87"/>
      <c r="E308" s="88"/>
      <c r="F308" s="85" t="s">
        <v>468</v>
      </c>
      <c r="G308" s="85" t="s">
        <v>43</v>
      </c>
      <c r="H308" s="89">
        <v>2600</v>
      </c>
      <c r="I308" s="90">
        <f t="shared" si="21"/>
        <v>2860</v>
      </c>
      <c r="J308" s="89"/>
      <c r="K308" s="90">
        <f t="shared" si="24"/>
        <v>2340</v>
      </c>
      <c r="L308" s="90">
        <f t="shared" si="22"/>
        <v>2574</v>
      </c>
      <c r="M308" s="91"/>
    </row>
    <row r="309" spans="1:13" ht="20.100000000000001" customHeight="1">
      <c r="A309" s="84" t="s">
        <v>469</v>
      </c>
      <c r="B309" s="85" t="s">
        <v>470</v>
      </c>
      <c r="C309" s="86">
        <v>2344</v>
      </c>
      <c r="D309" s="87"/>
      <c r="E309" s="88"/>
      <c r="F309" s="85"/>
      <c r="G309" s="85"/>
      <c r="H309" s="89"/>
      <c r="I309" s="90" t="str">
        <f t="shared" si="21"/>
        <v/>
      </c>
      <c r="J309" s="89"/>
      <c r="K309" s="90" t="str">
        <f t="shared" si="24"/>
        <v/>
      </c>
      <c r="L309" s="90" t="str">
        <f t="shared" si="22"/>
        <v/>
      </c>
      <c r="M309" s="91"/>
    </row>
    <row r="310" spans="1:13" ht="20.100000000000001" customHeight="1">
      <c r="A310" s="84" t="s">
        <v>471</v>
      </c>
      <c r="B310" s="85" t="s">
        <v>472</v>
      </c>
      <c r="C310" s="86">
        <v>2345</v>
      </c>
      <c r="D310" s="87"/>
      <c r="E310" s="88"/>
      <c r="F310" s="85"/>
      <c r="G310" s="85"/>
      <c r="H310" s="89"/>
      <c r="I310" s="90" t="str">
        <f t="shared" si="21"/>
        <v/>
      </c>
      <c r="J310" s="89"/>
      <c r="K310" s="90" t="str">
        <f t="shared" si="24"/>
        <v/>
      </c>
      <c r="L310" s="90" t="str">
        <f t="shared" si="22"/>
        <v/>
      </c>
      <c r="M310" s="91"/>
    </row>
    <row r="311" spans="1:13" ht="20.100000000000001" customHeight="1">
      <c r="A311" s="84" t="s">
        <v>473</v>
      </c>
      <c r="B311" s="85" t="s">
        <v>474</v>
      </c>
      <c r="C311" s="86">
        <v>2346</v>
      </c>
      <c r="D311" s="87"/>
      <c r="E311" s="88"/>
      <c r="F311" s="85" t="s">
        <v>475</v>
      </c>
      <c r="G311" s="85" t="s">
        <v>476</v>
      </c>
      <c r="H311" s="89">
        <v>2700</v>
      </c>
      <c r="I311" s="90">
        <f t="shared" si="21"/>
        <v>2970</v>
      </c>
      <c r="J311" s="89"/>
      <c r="K311" s="90">
        <f t="shared" si="24"/>
        <v>2430</v>
      </c>
      <c r="L311" s="90">
        <f t="shared" si="22"/>
        <v>2673</v>
      </c>
      <c r="M311" s="91"/>
    </row>
    <row r="312" spans="1:13" ht="20.100000000000001" customHeight="1">
      <c r="A312" s="84" t="s">
        <v>477</v>
      </c>
      <c r="B312" s="85" t="s">
        <v>440</v>
      </c>
      <c r="C312" s="86">
        <v>2347</v>
      </c>
      <c r="D312" s="87"/>
      <c r="E312" s="88"/>
      <c r="F312" s="85" t="s">
        <v>478</v>
      </c>
      <c r="G312" s="85" t="s">
        <v>70</v>
      </c>
      <c r="H312" s="89">
        <v>2100</v>
      </c>
      <c r="I312" s="90">
        <f t="shared" si="21"/>
        <v>2310</v>
      </c>
      <c r="J312" s="89"/>
      <c r="K312" s="90">
        <f t="shared" si="24"/>
        <v>1890</v>
      </c>
      <c r="L312" s="90">
        <f t="shared" si="22"/>
        <v>2079</v>
      </c>
      <c r="M312" s="91"/>
    </row>
    <row r="313" spans="1:13" ht="20.100000000000001" customHeight="1">
      <c r="A313" s="84" t="s">
        <v>479</v>
      </c>
      <c r="B313" s="85" t="s">
        <v>480</v>
      </c>
      <c r="C313" s="86">
        <v>2348</v>
      </c>
      <c r="D313" s="87"/>
      <c r="E313" s="88"/>
      <c r="F313" s="85"/>
      <c r="G313" s="85"/>
      <c r="H313" s="89"/>
      <c r="I313" s="90" t="str">
        <f t="shared" si="21"/>
        <v/>
      </c>
      <c r="J313" s="89"/>
      <c r="K313" s="90" t="str">
        <f t="shared" si="24"/>
        <v/>
      </c>
      <c r="L313" s="90" t="str">
        <f t="shared" si="22"/>
        <v/>
      </c>
      <c r="M313" s="91"/>
    </row>
    <row r="314" spans="1:13" ht="20.100000000000001" customHeight="1">
      <c r="A314" s="84" t="s">
        <v>481</v>
      </c>
      <c r="B314" s="85" t="s">
        <v>482</v>
      </c>
      <c r="C314" s="86">
        <v>2349</v>
      </c>
      <c r="D314" s="87"/>
      <c r="E314" s="88"/>
      <c r="F314" s="85"/>
      <c r="G314" s="85"/>
      <c r="H314" s="89"/>
      <c r="I314" s="90" t="str">
        <f t="shared" si="21"/>
        <v/>
      </c>
      <c r="J314" s="89"/>
      <c r="K314" s="90" t="str">
        <f t="shared" si="24"/>
        <v/>
      </c>
      <c r="L314" s="90" t="str">
        <f t="shared" si="22"/>
        <v/>
      </c>
      <c r="M314" s="91"/>
    </row>
    <row r="315" spans="1:13" ht="20.100000000000001" customHeight="1">
      <c r="A315" s="84" t="s">
        <v>483</v>
      </c>
      <c r="B315" s="85" t="s">
        <v>438</v>
      </c>
      <c r="C315" s="86">
        <v>2350</v>
      </c>
      <c r="D315" s="87"/>
      <c r="E315" s="88"/>
      <c r="F315" s="85"/>
      <c r="G315" s="85"/>
      <c r="H315" s="89"/>
      <c r="I315" s="90" t="str">
        <f t="shared" si="21"/>
        <v/>
      </c>
      <c r="J315" s="89"/>
      <c r="K315" s="90" t="str">
        <f t="shared" si="24"/>
        <v/>
      </c>
      <c r="L315" s="90" t="str">
        <f t="shared" si="22"/>
        <v/>
      </c>
      <c r="M315" s="91"/>
    </row>
    <row r="316" spans="1:13" ht="20.100000000000001" customHeight="1">
      <c r="A316" s="138" t="s">
        <v>484</v>
      </c>
      <c r="B316" s="85" t="s">
        <v>457</v>
      </c>
      <c r="C316" s="86">
        <v>2351</v>
      </c>
      <c r="D316" s="87"/>
      <c r="E316" s="88"/>
      <c r="F316" s="85" t="s">
        <v>485</v>
      </c>
      <c r="G316" s="85" t="s">
        <v>151</v>
      </c>
      <c r="H316" s="89">
        <v>2000</v>
      </c>
      <c r="I316" s="90">
        <f t="shared" si="21"/>
        <v>2200</v>
      </c>
      <c r="J316" s="89"/>
      <c r="K316" s="90">
        <f t="shared" si="24"/>
        <v>1800</v>
      </c>
      <c r="L316" s="90">
        <f t="shared" si="22"/>
        <v>1980</v>
      </c>
      <c r="M316" s="91"/>
    </row>
    <row r="317" spans="1:13" ht="20.100000000000001" customHeight="1">
      <c r="A317" s="138" t="s">
        <v>486</v>
      </c>
      <c r="B317" s="85" t="s">
        <v>487</v>
      </c>
      <c r="C317" s="86">
        <v>2352</v>
      </c>
      <c r="D317" s="87"/>
      <c r="E317" s="88"/>
      <c r="F317" s="85" t="s">
        <v>488</v>
      </c>
      <c r="G317" s="85" t="s">
        <v>436</v>
      </c>
      <c r="H317" s="89">
        <v>2300</v>
      </c>
      <c r="I317" s="90">
        <f t="shared" si="21"/>
        <v>2530</v>
      </c>
      <c r="J317" s="89" t="s">
        <v>33</v>
      </c>
      <c r="K317" s="90">
        <f>IF(ROUND(H317*1,0)=0,"",ROUND(H317*1,0))</f>
        <v>2300</v>
      </c>
      <c r="L317" s="90">
        <f t="shared" si="22"/>
        <v>2530</v>
      </c>
      <c r="M317" s="91"/>
    </row>
    <row r="318" spans="1:13" ht="20.100000000000001" customHeight="1">
      <c r="A318" s="138" t="s">
        <v>489</v>
      </c>
      <c r="B318" s="85" t="s">
        <v>472</v>
      </c>
      <c r="C318" s="86">
        <v>2353</v>
      </c>
      <c r="D318" s="87"/>
      <c r="E318" s="88"/>
      <c r="F318" s="85" t="s">
        <v>490</v>
      </c>
      <c r="G318" s="85" t="s">
        <v>491</v>
      </c>
      <c r="H318" s="89">
        <v>2450</v>
      </c>
      <c r="I318" s="90">
        <f t="shared" si="21"/>
        <v>2695</v>
      </c>
      <c r="J318" s="89" t="s">
        <v>33</v>
      </c>
      <c r="K318" s="90">
        <f>IF(ROUND(H318*1,0)=0,"",ROUND(H318*1,0))</f>
        <v>2450</v>
      </c>
      <c r="L318" s="90">
        <f t="shared" si="22"/>
        <v>2695</v>
      </c>
      <c r="M318" s="91"/>
    </row>
    <row r="319" spans="1:13" ht="20.100000000000001" customHeight="1">
      <c r="A319" s="138" t="s">
        <v>492</v>
      </c>
      <c r="B319" s="85" t="s">
        <v>487</v>
      </c>
      <c r="C319" s="86"/>
      <c r="D319" s="87"/>
      <c r="E319" s="88"/>
      <c r="F319" s="85"/>
      <c r="G319" s="85"/>
      <c r="H319" s="89"/>
      <c r="I319" s="90" t="str">
        <f t="shared" si="21"/>
        <v/>
      </c>
      <c r="J319" s="89"/>
      <c r="K319" s="90" t="str">
        <f t="shared" ref="K319:K321" si="25">IF(ROUND(H319*0.9,0)=0,"",ROUND(H319*0.9,0))</f>
        <v/>
      </c>
      <c r="L319" s="90" t="str">
        <f t="shared" si="22"/>
        <v/>
      </c>
      <c r="M319" s="91"/>
    </row>
    <row r="320" spans="1:13" ht="20.100000000000001" customHeight="1">
      <c r="A320" s="138" t="s">
        <v>493</v>
      </c>
      <c r="B320" s="85" t="s">
        <v>455</v>
      </c>
      <c r="C320" s="86"/>
      <c r="D320" s="87"/>
      <c r="E320" s="88"/>
      <c r="F320" s="85"/>
      <c r="G320" s="85"/>
      <c r="H320" s="89"/>
      <c r="I320" s="90" t="str">
        <f t="shared" si="21"/>
        <v/>
      </c>
      <c r="J320" s="89"/>
      <c r="K320" s="90" t="str">
        <f t="shared" si="25"/>
        <v/>
      </c>
      <c r="L320" s="90" t="str">
        <f t="shared" si="22"/>
        <v/>
      </c>
      <c r="M320" s="91"/>
    </row>
    <row r="321" spans="1:13" ht="20.100000000000001" customHeight="1">
      <c r="A321" s="138" t="s">
        <v>494</v>
      </c>
      <c r="B321" s="85" t="s">
        <v>446</v>
      </c>
      <c r="C321" s="86"/>
      <c r="D321" s="87"/>
      <c r="E321" s="88"/>
      <c r="F321" s="85"/>
      <c r="G321" s="85"/>
      <c r="H321" s="89"/>
      <c r="I321" s="90" t="str">
        <f t="shared" si="21"/>
        <v/>
      </c>
      <c r="J321" s="89"/>
      <c r="K321" s="90" t="str">
        <f t="shared" si="25"/>
        <v/>
      </c>
      <c r="L321" s="90" t="str">
        <f t="shared" si="22"/>
        <v/>
      </c>
      <c r="M321" s="91"/>
    </row>
    <row r="322" spans="1:13" ht="20.100000000000001" customHeight="1">
      <c r="A322" s="138" t="s">
        <v>495</v>
      </c>
      <c r="B322" s="85" t="s">
        <v>482</v>
      </c>
      <c r="C322" s="86">
        <v>2357</v>
      </c>
      <c r="D322" s="87"/>
      <c r="E322" s="88"/>
      <c r="F322" s="85" t="s">
        <v>496</v>
      </c>
      <c r="G322" s="85" t="s">
        <v>497</v>
      </c>
      <c r="H322" s="89">
        <v>3360</v>
      </c>
      <c r="I322" s="90">
        <f t="shared" si="21"/>
        <v>3696</v>
      </c>
      <c r="J322" s="89" t="s">
        <v>249</v>
      </c>
      <c r="K322" s="90">
        <f>IF(ROUND(H322*1,0)=0,"",ROUND(H322*1,0))</f>
        <v>3360</v>
      </c>
      <c r="L322" s="90">
        <f t="shared" si="22"/>
        <v>3696</v>
      </c>
      <c r="M322" s="91"/>
    </row>
    <row r="323" spans="1:13" ht="20.100000000000001" customHeight="1" thickBot="1">
      <c r="A323" s="140"/>
      <c r="B323" s="97"/>
      <c r="C323" s="98"/>
      <c r="D323" s="99"/>
      <c r="E323" s="100"/>
      <c r="F323" s="97"/>
      <c r="G323" s="97"/>
      <c r="H323" s="101"/>
      <c r="I323" s="102"/>
      <c r="J323" s="101"/>
      <c r="K323" s="102"/>
      <c r="L323" s="102"/>
      <c r="M323" s="103"/>
    </row>
    <row r="324" spans="1:13" ht="20.100000000000001" customHeight="1" thickTop="1">
      <c r="A324" s="143"/>
      <c r="B324" s="1"/>
      <c r="D324" s="3"/>
      <c r="E324" s="4"/>
      <c r="F324" s="1"/>
      <c r="G324" s="1"/>
      <c r="M324" s="1"/>
    </row>
    <row r="325" spans="1:13" ht="20.100000000000001" customHeight="1">
      <c r="A325" s="143"/>
      <c r="B325" s="1"/>
      <c r="D325" s="3"/>
      <c r="E325" s="4"/>
      <c r="F325" s="1"/>
      <c r="G325" s="1"/>
      <c r="M325" s="1"/>
    </row>
    <row r="326" spans="1:13" s="107" customFormat="1" ht="20.100000000000001" customHeight="1">
      <c r="A326" s="104" t="s">
        <v>498</v>
      </c>
      <c r="B326" s="105"/>
      <c r="C326" s="105"/>
      <c r="D326" s="106"/>
      <c r="E326" s="53"/>
      <c r="F326" s="54"/>
      <c r="G326" s="54"/>
      <c r="H326" s="55"/>
      <c r="I326" s="55"/>
      <c r="J326" s="56"/>
      <c r="K326" s="55"/>
      <c r="L326" s="55"/>
      <c r="M326" s="54"/>
    </row>
    <row r="327" spans="1:13" s="107" customFormat="1" ht="20.100000000000001" customHeight="1" thickBot="1">
      <c r="A327" s="108"/>
      <c r="B327" s="108"/>
      <c r="C327" s="109"/>
      <c r="D327" s="110"/>
      <c r="E327" s="53"/>
      <c r="F327" s="54"/>
      <c r="G327" s="54"/>
      <c r="H327" s="55"/>
      <c r="I327" s="65" t="s">
        <v>15</v>
      </c>
      <c r="J327" s="56"/>
      <c r="K327" s="55"/>
      <c r="L327" s="55"/>
      <c r="M327" s="54"/>
    </row>
    <row r="328" spans="1:13" s="10" customFormat="1" ht="20.100000000000001" customHeight="1" thickTop="1" thickBot="1">
      <c r="A328" s="69" t="s">
        <v>16</v>
      </c>
      <c r="B328" s="70" t="s">
        <v>17</v>
      </c>
      <c r="C328" s="71" t="s">
        <v>18</v>
      </c>
      <c r="D328" s="71"/>
      <c r="E328" s="72"/>
      <c r="F328" s="70" t="s">
        <v>19</v>
      </c>
      <c r="G328" s="70" t="s">
        <v>20</v>
      </c>
      <c r="H328" s="73" t="s">
        <v>21</v>
      </c>
      <c r="I328" s="73" t="s">
        <v>22</v>
      </c>
      <c r="J328" s="74"/>
      <c r="K328" s="73"/>
      <c r="L328" s="73" t="s">
        <v>23</v>
      </c>
      <c r="M328" s="75" t="s">
        <v>24</v>
      </c>
    </row>
    <row r="329" spans="1:13" ht="20.100000000000001" customHeight="1">
      <c r="A329" s="76" t="s">
        <v>499</v>
      </c>
      <c r="B329" s="77" t="s">
        <v>500</v>
      </c>
      <c r="C329" s="78">
        <v>2361</v>
      </c>
      <c r="D329" s="79"/>
      <c r="E329" s="80"/>
      <c r="F329" s="77" t="s">
        <v>501</v>
      </c>
      <c r="G329" s="77" t="s">
        <v>491</v>
      </c>
      <c r="H329" s="81">
        <v>1750</v>
      </c>
      <c r="I329" s="82">
        <f t="shared" ref="I329:I345" si="26">IF(ROUND(H329*1.1,0)=0,"",ROUND(H329*1.1,0))</f>
        <v>1925</v>
      </c>
      <c r="J329" s="81" t="s">
        <v>33</v>
      </c>
      <c r="K329" s="82">
        <f>IF(ROUND(H329*1,0)=0,"",ROUND(H329*1,0))</f>
        <v>1750</v>
      </c>
      <c r="L329" s="82">
        <f t="shared" ref="L329:L345" si="27">IFERROR(ROUND(K329*1.1,0),"")</f>
        <v>1925</v>
      </c>
      <c r="M329" s="83"/>
    </row>
    <row r="330" spans="1:13" ht="20.100000000000001" customHeight="1">
      <c r="A330" s="84" t="s">
        <v>502</v>
      </c>
      <c r="B330" s="85" t="s">
        <v>503</v>
      </c>
      <c r="C330" s="86">
        <v>2361</v>
      </c>
      <c r="D330" s="87"/>
      <c r="E330" s="88"/>
      <c r="F330" s="85"/>
      <c r="G330" s="85"/>
      <c r="H330" s="89"/>
      <c r="I330" s="90" t="str">
        <f t="shared" si="26"/>
        <v/>
      </c>
      <c r="J330" s="89"/>
      <c r="K330" s="90" t="str">
        <f>IF(ROUND(H330*0.9,0)=0,"",ROUND(H330*0.9,0))</f>
        <v/>
      </c>
      <c r="L330" s="90" t="str">
        <f t="shared" si="27"/>
        <v/>
      </c>
      <c r="M330" s="91"/>
    </row>
    <row r="331" spans="1:13" ht="20.100000000000001" customHeight="1">
      <c r="A331" s="84" t="s">
        <v>504</v>
      </c>
      <c r="B331" s="85" t="s">
        <v>64</v>
      </c>
      <c r="C331" s="92">
        <v>2361</v>
      </c>
      <c r="D331" s="87"/>
      <c r="E331" s="88"/>
      <c r="F331" s="85"/>
      <c r="G331" s="85"/>
      <c r="H331" s="89"/>
      <c r="I331" s="90" t="str">
        <f t="shared" si="26"/>
        <v/>
      </c>
      <c r="J331" s="89"/>
      <c r="K331" s="90" t="str">
        <f>IF(ROUND(H331*0.9,0)=0,"",ROUND(H331*0.9,0))</f>
        <v/>
      </c>
      <c r="L331" s="90" t="str">
        <f t="shared" si="27"/>
        <v/>
      </c>
      <c r="M331" s="91"/>
    </row>
    <row r="332" spans="1:13" ht="20.100000000000001" customHeight="1">
      <c r="A332" s="84" t="s">
        <v>505</v>
      </c>
      <c r="B332" s="85" t="s">
        <v>455</v>
      </c>
      <c r="C332" s="86">
        <v>2363</v>
      </c>
      <c r="D332" s="87"/>
      <c r="E332" s="88"/>
      <c r="F332" s="85"/>
      <c r="G332" s="85"/>
      <c r="H332" s="89"/>
      <c r="I332" s="90" t="str">
        <f t="shared" si="26"/>
        <v/>
      </c>
      <c r="J332" s="89"/>
      <c r="K332" s="90" t="str">
        <f>IF(ROUND(H332*0.9,0)=0,"",ROUND(H332*0.9,0))</f>
        <v/>
      </c>
      <c r="L332" s="90" t="str">
        <f t="shared" si="27"/>
        <v/>
      </c>
      <c r="M332" s="91"/>
    </row>
    <row r="333" spans="1:13" ht="20.100000000000001" customHeight="1">
      <c r="A333" s="84" t="s">
        <v>506</v>
      </c>
      <c r="B333" s="85" t="s">
        <v>455</v>
      </c>
      <c r="C333" s="86">
        <v>2364</v>
      </c>
      <c r="D333" s="87"/>
      <c r="E333" s="88"/>
      <c r="F333" s="85"/>
      <c r="G333" s="85"/>
      <c r="H333" s="89"/>
      <c r="I333" s="90" t="str">
        <f t="shared" si="26"/>
        <v/>
      </c>
      <c r="J333" s="89"/>
      <c r="K333" s="90" t="str">
        <f>IF(ROUND(H333*0.9,0)=0,"",ROUND(H333*0.9,0))</f>
        <v/>
      </c>
      <c r="L333" s="90" t="str">
        <f t="shared" si="27"/>
        <v/>
      </c>
      <c r="M333" s="91"/>
    </row>
    <row r="334" spans="1:13" ht="20.100000000000001" customHeight="1">
      <c r="A334" s="84" t="s">
        <v>507</v>
      </c>
      <c r="B334" s="85" t="s">
        <v>455</v>
      </c>
      <c r="C334" s="86">
        <v>2365</v>
      </c>
      <c r="D334" s="87"/>
      <c r="E334" s="88"/>
      <c r="F334" s="85"/>
      <c r="G334" s="85"/>
      <c r="H334" s="89"/>
      <c r="I334" s="90" t="str">
        <f t="shared" si="26"/>
        <v/>
      </c>
      <c r="J334" s="89"/>
      <c r="K334" s="90" t="str">
        <f>IF(ROUND(H334*0.9,0)=0,"",ROUND(H334*0.9,0))</f>
        <v/>
      </c>
      <c r="L334" s="90" t="str">
        <f t="shared" si="27"/>
        <v/>
      </c>
      <c r="M334" s="91"/>
    </row>
    <row r="335" spans="1:13" ht="20.100000000000001" customHeight="1">
      <c r="A335" s="84" t="s">
        <v>508</v>
      </c>
      <c r="B335" s="85" t="s">
        <v>480</v>
      </c>
      <c r="C335" s="86">
        <v>2366</v>
      </c>
      <c r="D335" s="87"/>
      <c r="E335" s="88"/>
      <c r="F335" s="85" t="s">
        <v>509</v>
      </c>
      <c r="G335" s="85" t="s">
        <v>491</v>
      </c>
      <c r="H335" s="89">
        <v>4850</v>
      </c>
      <c r="I335" s="90">
        <f t="shared" si="26"/>
        <v>5335</v>
      </c>
      <c r="J335" s="89" t="s">
        <v>33</v>
      </c>
      <c r="K335" s="90">
        <f>IF(ROUND(H335*1,0)=0,"",ROUND(H335*1,0))</f>
        <v>4850</v>
      </c>
      <c r="L335" s="90">
        <f t="shared" si="27"/>
        <v>5335</v>
      </c>
      <c r="M335" s="91"/>
    </row>
    <row r="336" spans="1:13" ht="20.100000000000001" customHeight="1">
      <c r="A336" s="84" t="s">
        <v>510</v>
      </c>
      <c r="B336" s="85" t="s">
        <v>480</v>
      </c>
      <c r="C336" s="86">
        <v>2366</v>
      </c>
      <c r="D336" s="87"/>
      <c r="E336" s="88"/>
      <c r="F336" s="85"/>
      <c r="G336" s="85"/>
      <c r="H336" s="89"/>
      <c r="I336" s="90" t="str">
        <f t="shared" si="26"/>
        <v/>
      </c>
      <c r="J336" s="89"/>
      <c r="K336" s="90" t="str">
        <f>IF(ROUND(H336*0.9,0)=0,"",ROUND(H336*0.9,0))</f>
        <v/>
      </c>
      <c r="L336" s="90" t="str">
        <f t="shared" si="27"/>
        <v/>
      </c>
      <c r="M336" s="91"/>
    </row>
    <row r="337" spans="1:13" ht="20.100000000000001" customHeight="1">
      <c r="A337" s="84" t="s">
        <v>511</v>
      </c>
      <c r="B337" s="85" t="s">
        <v>480</v>
      </c>
      <c r="C337" s="92">
        <v>2366</v>
      </c>
      <c r="D337" s="87"/>
      <c r="E337" s="88"/>
      <c r="F337" s="85"/>
      <c r="G337" s="85"/>
      <c r="H337" s="89"/>
      <c r="I337" s="90" t="str">
        <f t="shared" si="26"/>
        <v/>
      </c>
      <c r="J337" s="89"/>
      <c r="K337" s="90" t="str">
        <f>IF(ROUND(H337*0.9,0)=0,"",ROUND(H337*0.9,0))</f>
        <v/>
      </c>
      <c r="L337" s="90" t="str">
        <f t="shared" si="27"/>
        <v/>
      </c>
      <c r="M337" s="91"/>
    </row>
    <row r="338" spans="1:13" ht="20.100000000000001" customHeight="1">
      <c r="A338" s="84" t="s">
        <v>512</v>
      </c>
      <c r="B338" s="85" t="s">
        <v>455</v>
      </c>
      <c r="C338" s="86">
        <v>2368</v>
      </c>
      <c r="D338" s="87"/>
      <c r="E338" s="88"/>
      <c r="F338" s="85" t="s">
        <v>513</v>
      </c>
      <c r="G338" s="85" t="s">
        <v>436</v>
      </c>
      <c r="H338" s="89">
        <v>3250</v>
      </c>
      <c r="I338" s="90">
        <f t="shared" si="26"/>
        <v>3575</v>
      </c>
      <c r="J338" s="89" t="s">
        <v>33</v>
      </c>
      <c r="K338" s="90">
        <f>IF(ROUND(H338*1,0)=0,"",ROUND(H338*1,0))</f>
        <v>3250</v>
      </c>
      <c r="L338" s="90">
        <f t="shared" si="27"/>
        <v>3575</v>
      </c>
      <c r="M338" s="91"/>
    </row>
    <row r="339" spans="1:13" ht="20.100000000000001" customHeight="1">
      <c r="A339" s="84" t="s">
        <v>514</v>
      </c>
      <c r="B339" s="85" t="s">
        <v>177</v>
      </c>
      <c r="C339" s="86">
        <v>2369</v>
      </c>
      <c r="D339" s="87"/>
      <c r="E339" s="88"/>
      <c r="F339" s="85"/>
      <c r="G339" s="85"/>
      <c r="H339" s="89"/>
      <c r="I339" s="90" t="str">
        <f t="shared" si="26"/>
        <v/>
      </c>
      <c r="J339" s="89"/>
      <c r="K339" s="90" t="str">
        <f t="shared" ref="K339:K345" si="28">IF(ROUND(H339*0.9,0)=0,"",ROUND(H339*0.9,0))</f>
        <v/>
      </c>
      <c r="L339" s="90" t="str">
        <f t="shared" si="27"/>
        <v/>
      </c>
      <c r="M339" s="91"/>
    </row>
    <row r="340" spans="1:13" ht="20.100000000000001" customHeight="1">
      <c r="A340" s="84" t="s">
        <v>515</v>
      </c>
      <c r="B340" s="85" t="s">
        <v>455</v>
      </c>
      <c r="C340" s="86">
        <v>2370</v>
      </c>
      <c r="D340" s="87"/>
      <c r="E340" s="88"/>
      <c r="F340" s="85"/>
      <c r="G340" s="85"/>
      <c r="H340" s="89"/>
      <c r="I340" s="90" t="str">
        <f t="shared" si="26"/>
        <v/>
      </c>
      <c r="J340" s="89"/>
      <c r="K340" s="90" t="str">
        <f t="shared" si="28"/>
        <v/>
      </c>
      <c r="L340" s="90" t="str">
        <f t="shared" si="27"/>
        <v/>
      </c>
      <c r="M340" s="91"/>
    </row>
    <row r="341" spans="1:13" ht="20.100000000000001" customHeight="1">
      <c r="A341" s="84" t="s">
        <v>516</v>
      </c>
      <c r="B341" s="85" t="s">
        <v>446</v>
      </c>
      <c r="C341" s="86">
        <v>2371</v>
      </c>
      <c r="D341" s="87"/>
      <c r="E341" s="88"/>
      <c r="F341" s="85"/>
      <c r="G341" s="85"/>
      <c r="H341" s="89"/>
      <c r="I341" s="90" t="str">
        <f t="shared" si="26"/>
        <v/>
      </c>
      <c r="J341" s="89"/>
      <c r="K341" s="90" t="str">
        <f t="shared" si="28"/>
        <v/>
      </c>
      <c r="L341" s="90" t="str">
        <f t="shared" si="27"/>
        <v/>
      </c>
      <c r="M341" s="91"/>
    </row>
    <row r="342" spans="1:13" ht="20.100000000000001" customHeight="1">
      <c r="A342" s="84" t="s">
        <v>517</v>
      </c>
      <c r="B342" s="85" t="s">
        <v>480</v>
      </c>
      <c r="C342" s="86">
        <v>2372</v>
      </c>
      <c r="D342" s="87"/>
      <c r="E342" s="88"/>
      <c r="F342" s="85"/>
      <c r="G342" s="85"/>
      <c r="H342" s="89"/>
      <c r="I342" s="90" t="str">
        <f t="shared" si="26"/>
        <v/>
      </c>
      <c r="J342" s="89"/>
      <c r="K342" s="90" t="str">
        <f t="shared" si="28"/>
        <v/>
      </c>
      <c r="L342" s="90" t="str">
        <f t="shared" si="27"/>
        <v/>
      </c>
      <c r="M342" s="91"/>
    </row>
    <row r="343" spans="1:13" ht="20.100000000000001" customHeight="1">
      <c r="A343" s="84" t="s">
        <v>518</v>
      </c>
      <c r="B343" s="85" t="s">
        <v>482</v>
      </c>
      <c r="C343" s="86">
        <v>2373</v>
      </c>
      <c r="D343" s="87"/>
      <c r="E343" s="88"/>
      <c r="F343" s="85"/>
      <c r="G343" s="85"/>
      <c r="H343" s="89"/>
      <c r="I343" s="90" t="str">
        <f t="shared" si="26"/>
        <v/>
      </c>
      <c r="J343" s="89"/>
      <c r="K343" s="90" t="str">
        <f t="shared" si="28"/>
        <v/>
      </c>
      <c r="L343" s="90" t="str">
        <f t="shared" si="27"/>
        <v/>
      </c>
      <c r="M343" s="91"/>
    </row>
    <row r="344" spans="1:13" ht="20.100000000000001" customHeight="1">
      <c r="A344" s="84" t="s">
        <v>519</v>
      </c>
      <c r="B344" s="85" t="s">
        <v>482</v>
      </c>
      <c r="C344" s="86">
        <v>2374</v>
      </c>
      <c r="D344" s="87"/>
      <c r="E344" s="88"/>
      <c r="F344" s="85"/>
      <c r="G344" s="85"/>
      <c r="H344" s="89"/>
      <c r="I344" s="90" t="str">
        <f t="shared" si="26"/>
        <v/>
      </c>
      <c r="J344" s="89"/>
      <c r="K344" s="90" t="str">
        <f t="shared" si="28"/>
        <v/>
      </c>
      <c r="L344" s="90" t="str">
        <f t="shared" si="27"/>
        <v/>
      </c>
      <c r="M344" s="91"/>
    </row>
    <row r="345" spans="1:13" ht="20.100000000000001" customHeight="1">
      <c r="A345" s="84" t="s">
        <v>520</v>
      </c>
      <c r="B345" s="85" t="s">
        <v>487</v>
      </c>
      <c r="C345" s="86">
        <v>2375</v>
      </c>
      <c r="D345" s="87"/>
      <c r="E345" s="88"/>
      <c r="F345" s="85"/>
      <c r="G345" s="85"/>
      <c r="H345" s="89"/>
      <c r="I345" s="90" t="str">
        <f t="shared" si="26"/>
        <v/>
      </c>
      <c r="J345" s="89"/>
      <c r="K345" s="90" t="str">
        <f t="shared" si="28"/>
        <v/>
      </c>
      <c r="L345" s="90" t="str">
        <f t="shared" si="27"/>
        <v/>
      </c>
      <c r="M345" s="91"/>
    </row>
    <row r="346" spans="1:13" ht="20.100000000000001" customHeight="1" thickBot="1">
      <c r="A346" s="96"/>
      <c r="B346" s="97"/>
      <c r="C346" s="98"/>
      <c r="D346" s="99"/>
      <c r="E346" s="100"/>
      <c r="F346" s="97"/>
      <c r="G346" s="97"/>
      <c r="H346" s="101"/>
      <c r="I346" s="102"/>
      <c r="J346" s="101"/>
      <c r="K346" s="102"/>
      <c r="L346" s="102"/>
      <c r="M346" s="103"/>
    </row>
    <row r="347" spans="1:13" ht="20.100000000000001" customHeight="1" thickTop="1">
      <c r="A347" s="1"/>
      <c r="B347" s="1"/>
      <c r="D347" s="3"/>
      <c r="E347" s="4"/>
      <c r="F347" s="1"/>
      <c r="G347" s="1"/>
      <c r="M347" s="1"/>
    </row>
    <row r="348" spans="1:13" ht="20.100000000000001" customHeight="1">
      <c r="A348" s="1"/>
      <c r="B348" s="1"/>
      <c r="D348" s="3"/>
      <c r="E348" s="4"/>
      <c r="F348" s="1"/>
      <c r="G348" s="1"/>
      <c r="M348" s="1"/>
    </row>
    <row r="349" spans="1:13" s="107" customFormat="1" ht="20.100000000000001" customHeight="1">
      <c r="A349" s="104" t="s">
        <v>521</v>
      </c>
      <c r="B349" s="105"/>
      <c r="C349" s="105"/>
      <c r="D349" s="106"/>
      <c r="E349" s="53"/>
      <c r="F349" s="54"/>
      <c r="G349" s="54"/>
      <c r="H349" s="55"/>
      <c r="I349" s="55"/>
      <c r="J349" s="56"/>
      <c r="K349" s="55"/>
      <c r="L349" s="55"/>
      <c r="M349" s="54"/>
    </row>
    <row r="350" spans="1:13" s="107" customFormat="1" ht="20.100000000000001" customHeight="1" thickBot="1">
      <c r="A350" s="108"/>
      <c r="B350" s="108"/>
      <c r="C350" s="109"/>
      <c r="D350" s="110"/>
      <c r="E350" s="53"/>
      <c r="F350" s="54"/>
      <c r="G350" s="54"/>
      <c r="H350" s="55"/>
      <c r="I350" s="65" t="s">
        <v>15</v>
      </c>
      <c r="J350" s="56"/>
      <c r="K350" s="55"/>
      <c r="L350" s="55"/>
      <c r="M350" s="54"/>
    </row>
    <row r="351" spans="1:13" s="10" customFormat="1" ht="20.100000000000001" customHeight="1" thickTop="1" thickBot="1">
      <c r="A351" s="69" t="s">
        <v>16</v>
      </c>
      <c r="B351" s="70" t="s">
        <v>17</v>
      </c>
      <c r="C351" s="71" t="s">
        <v>18</v>
      </c>
      <c r="D351" s="71"/>
      <c r="E351" s="72"/>
      <c r="F351" s="70" t="s">
        <v>19</v>
      </c>
      <c r="G351" s="70" t="s">
        <v>20</v>
      </c>
      <c r="H351" s="73" t="s">
        <v>21</v>
      </c>
      <c r="I351" s="73" t="s">
        <v>22</v>
      </c>
      <c r="J351" s="74"/>
      <c r="K351" s="73"/>
      <c r="L351" s="73" t="s">
        <v>23</v>
      </c>
      <c r="M351" s="75" t="s">
        <v>24</v>
      </c>
    </row>
    <row r="352" spans="1:13" ht="20.100000000000001" customHeight="1">
      <c r="A352" s="76" t="s">
        <v>522</v>
      </c>
      <c r="B352" s="77" t="s">
        <v>177</v>
      </c>
      <c r="C352" s="78">
        <v>2381</v>
      </c>
      <c r="D352" s="79"/>
      <c r="E352" s="80"/>
      <c r="F352" s="77" t="s">
        <v>523</v>
      </c>
      <c r="G352" s="77" t="s">
        <v>452</v>
      </c>
      <c r="H352" s="81">
        <v>2800</v>
      </c>
      <c r="I352" s="82">
        <f>IF(ROUND(H352*1.1,0)=0,"",ROUND(H352*1.1,0))</f>
        <v>3080</v>
      </c>
      <c r="J352" s="81"/>
      <c r="K352" s="82">
        <f>IF(ROUND(H352*0.9,0)=0,"",ROUND(H352*0.9,0))</f>
        <v>2520</v>
      </c>
      <c r="L352" s="82">
        <f>IFERROR(ROUND(K352*1.1,0),"")</f>
        <v>2772</v>
      </c>
      <c r="M352" s="83"/>
    </row>
    <row r="353" spans="1:13" ht="20.100000000000001" customHeight="1">
      <c r="A353" s="84" t="s">
        <v>524</v>
      </c>
      <c r="B353" s="85" t="s">
        <v>455</v>
      </c>
      <c r="C353" s="86">
        <v>2383</v>
      </c>
      <c r="D353" s="87"/>
      <c r="E353" s="88"/>
      <c r="F353" s="85" t="s">
        <v>525</v>
      </c>
      <c r="G353" s="85" t="s">
        <v>491</v>
      </c>
      <c r="H353" s="89">
        <v>2100</v>
      </c>
      <c r="I353" s="90">
        <f>IF(ROUND(H353*1.1,0)=0,"",ROUND(H353*1.1,0))</f>
        <v>2310</v>
      </c>
      <c r="J353" s="89" t="s">
        <v>33</v>
      </c>
      <c r="K353" s="90">
        <f>IF(ROUND(H353*1,0)=0,"",ROUND(H353*1,0))</f>
        <v>2100</v>
      </c>
      <c r="L353" s="90">
        <f>IFERROR(ROUND(K353*1.1,0),"")</f>
        <v>2310</v>
      </c>
      <c r="M353" s="91"/>
    </row>
    <row r="354" spans="1:13" ht="20.100000000000001" customHeight="1" thickBot="1">
      <c r="A354" s="96"/>
      <c r="B354" s="97"/>
      <c r="C354" s="98"/>
      <c r="D354" s="99"/>
      <c r="E354" s="100"/>
      <c r="F354" s="97"/>
      <c r="G354" s="97"/>
      <c r="H354" s="101"/>
      <c r="I354" s="102"/>
      <c r="J354" s="101"/>
      <c r="K354" s="102"/>
      <c r="L354" s="102"/>
      <c r="M354" s="103"/>
    </row>
    <row r="355" spans="1:13" ht="20.100000000000001" customHeight="1" thickTop="1">
      <c r="A355" s="1"/>
      <c r="B355" s="1"/>
      <c r="D355" s="3"/>
      <c r="E355" s="4"/>
      <c r="F355" s="1"/>
      <c r="G355" s="1"/>
      <c r="M355" s="1"/>
    </row>
    <row r="356" spans="1:13" ht="20.100000000000001" customHeight="1" thickBot="1">
      <c r="A356" s="1"/>
      <c r="B356" s="1"/>
      <c r="D356" s="3"/>
      <c r="E356" s="4"/>
      <c r="F356" s="1"/>
      <c r="G356" s="1"/>
      <c r="M356" s="1"/>
    </row>
    <row r="357" spans="1:13" s="116" customFormat="1" ht="24.95" customHeight="1" thickTop="1" thickBot="1">
      <c r="A357" s="150" t="s">
        <v>526</v>
      </c>
      <c r="B357" s="151"/>
      <c r="C357" s="151"/>
      <c r="D357" s="151"/>
      <c r="E357" s="151"/>
      <c r="F357" s="152"/>
      <c r="G357" s="114"/>
      <c r="H357" s="115"/>
      <c r="I357" s="115"/>
      <c r="J357" s="114"/>
      <c r="K357" s="114"/>
      <c r="L357" s="115"/>
      <c r="M357" s="114"/>
    </row>
    <row r="358" spans="1:13" s="116" customFormat="1" ht="20.100000000000001" customHeight="1" thickTop="1" thickBot="1">
      <c r="A358" s="114"/>
      <c r="B358" s="114"/>
      <c r="C358" s="117"/>
      <c r="D358" s="118"/>
      <c r="E358" s="119"/>
      <c r="F358" s="114"/>
      <c r="G358" s="114"/>
      <c r="H358" s="115"/>
      <c r="I358" s="115"/>
      <c r="J358" s="114"/>
      <c r="K358" s="114"/>
      <c r="L358" s="115"/>
      <c r="M358" s="114"/>
    </row>
    <row r="359" spans="1:13" s="107" customFormat="1" ht="20.100000000000001" customHeight="1" thickTop="1" thickBot="1">
      <c r="A359" s="153" t="s">
        <v>527</v>
      </c>
      <c r="B359" s="154"/>
      <c r="C359" s="154"/>
      <c r="D359" s="155"/>
      <c r="E359" s="53"/>
      <c r="F359" s="54"/>
      <c r="G359" s="54"/>
      <c r="H359" s="55"/>
      <c r="I359" s="55"/>
      <c r="J359" s="56"/>
      <c r="K359" s="55"/>
      <c r="L359" s="55"/>
      <c r="M359" s="120"/>
    </row>
    <row r="360" spans="1:13" s="107" customFormat="1" ht="20.100000000000001" customHeight="1" thickTop="1" thickBot="1">
      <c r="A360" s="108"/>
      <c r="B360" s="108"/>
      <c r="C360" s="109"/>
      <c r="D360" s="110"/>
      <c r="E360" s="53"/>
      <c r="F360" s="54"/>
      <c r="G360" s="54"/>
      <c r="H360" s="55"/>
      <c r="I360" s="65" t="s">
        <v>15</v>
      </c>
      <c r="J360" s="56"/>
      <c r="K360" s="55"/>
      <c r="L360" s="55"/>
      <c r="M360" s="54"/>
    </row>
    <row r="361" spans="1:13" s="10" customFormat="1" ht="20.100000000000001" customHeight="1" thickTop="1" thickBot="1">
      <c r="A361" s="69" t="s">
        <v>16</v>
      </c>
      <c r="B361" s="70" t="s">
        <v>17</v>
      </c>
      <c r="C361" s="71" t="s">
        <v>18</v>
      </c>
      <c r="D361" s="71"/>
      <c r="E361" s="72"/>
      <c r="F361" s="70" t="s">
        <v>19</v>
      </c>
      <c r="G361" s="70" t="s">
        <v>20</v>
      </c>
      <c r="H361" s="73" t="s">
        <v>21</v>
      </c>
      <c r="I361" s="73" t="s">
        <v>22</v>
      </c>
      <c r="J361" s="74"/>
      <c r="K361" s="73"/>
      <c r="L361" s="73" t="s">
        <v>23</v>
      </c>
      <c r="M361" s="75" t="s">
        <v>24</v>
      </c>
    </row>
    <row r="362" spans="1:13" ht="20.100000000000001" customHeight="1">
      <c r="A362" s="156" t="s">
        <v>528</v>
      </c>
      <c r="B362" s="157" t="s">
        <v>529</v>
      </c>
      <c r="C362" s="78">
        <v>2401</v>
      </c>
      <c r="D362" s="79" t="s">
        <v>91</v>
      </c>
      <c r="E362" s="80"/>
      <c r="F362" s="77" t="s">
        <v>530</v>
      </c>
      <c r="G362" s="77" t="s">
        <v>476</v>
      </c>
      <c r="H362" s="81">
        <v>2200</v>
      </c>
      <c r="I362" s="82">
        <f t="shared" ref="I362:I367" si="29">IF(ROUND(H362*1.1,0)=0,"",ROUND(H362*1.1,0))</f>
        <v>2420</v>
      </c>
      <c r="J362" s="81"/>
      <c r="K362" s="82">
        <f t="shared" ref="K362:K367" si="30">IF(ROUND(H362*0.9,0)=0,"",ROUND(H362*0.9,0))</f>
        <v>1980</v>
      </c>
      <c r="L362" s="82">
        <f t="shared" ref="L362:L367" si="31">IFERROR(ROUND(K362*1.1,0),"")</f>
        <v>2178</v>
      </c>
      <c r="M362" s="83"/>
    </row>
    <row r="363" spans="1:13" ht="20.100000000000001" customHeight="1">
      <c r="A363" s="156"/>
      <c r="B363" s="157"/>
      <c r="C363" s="86">
        <v>2401</v>
      </c>
      <c r="D363" s="87" t="s">
        <v>93</v>
      </c>
      <c r="E363" s="88" t="s">
        <v>94</v>
      </c>
      <c r="F363" s="85" t="s">
        <v>531</v>
      </c>
      <c r="G363" s="85" t="s">
        <v>476</v>
      </c>
      <c r="H363" s="89">
        <v>4000</v>
      </c>
      <c r="I363" s="90">
        <f t="shared" si="29"/>
        <v>4400</v>
      </c>
      <c r="J363" s="89"/>
      <c r="K363" s="90">
        <f t="shared" si="30"/>
        <v>3600</v>
      </c>
      <c r="L363" s="90">
        <f t="shared" si="31"/>
        <v>3960</v>
      </c>
      <c r="M363" s="91"/>
    </row>
    <row r="364" spans="1:13" ht="20.100000000000001" customHeight="1">
      <c r="A364" s="76"/>
      <c r="B364" s="77"/>
      <c r="C364" s="86">
        <v>2401</v>
      </c>
      <c r="D364" s="87" t="s">
        <v>532</v>
      </c>
      <c r="E364" s="88" t="s">
        <v>533</v>
      </c>
      <c r="F364" s="85" t="s">
        <v>534</v>
      </c>
      <c r="G364" s="85" t="s">
        <v>476</v>
      </c>
      <c r="H364" s="89">
        <v>2300</v>
      </c>
      <c r="I364" s="90">
        <f t="shared" si="29"/>
        <v>2530</v>
      </c>
      <c r="J364" s="89"/>
      <c r="K364" s="90">
        <f t="shared" si="30"/>
        <v>2070</v>
      </c>
      <c r="L364" s="90">
        <f t="shared" si="31"/>
        <v>2277</v>
      </c>
      <c r="M364" s="91"/>
    </row>
    <row r="365" spans="1:13" ht="20.100000000000001" customHeight="1">
      <c r="A365" s="84" t="s">
        <v>535</v>
      </c>
      <c r="B365" s="85" t="s">
        <v>433</v>
      </c>
      <c r="C365" s="86">
        <v>2407</v>
      </c>
      <c r="D365" s="87"/>
      <c r="E365" s="88"/>
      <c r="F365" s="85" t="s">
        <v>536</v>
      </c>
      <c r="G365" s="85" t="s">
        <v>70</v>
      </c>
      <c r="H365" s="89">
        <v>2700</v>
      </c>
      <c r="I365" s="90">
        <f t="shared" si="29"/>
        <v>2970</v>
      </c>
      <c r="J365" s="89"/>
      <c r="K365" s="90">
        <f t="shared" si="30"/>
        <v>2430</v>
      </c>
      <c r="L365" s="90">
        <f t="shared" si="31"/>
        <v>2673</v>
      </c>
      <c r="M365" s="91"/>
    </row>
    <row r="366" spans="1:13" ht="20.100000000000001" customHeight="1">
      <c r="A366" s="84" t="s">
        <v>537</v>
      </c>
      <c r="B366" s="85" t="s">
        <v>212</v>
      </c>
      <c r="C366" s="86">
        <v>2409</v>
      </c>
      <c r="D366" s="87"/>
      <c r="E366" s="88"/>
      <c r="F366" s="85"/>
      <c r="G366" s="85"/>
      <c r="H366" s="89"/>
      <c r="I366" s="90" t="str">
        <f t="shared" si="29"/>
        <v/>
      </c>
      <c r="J366" s="89"/>
      <c r="K366" s="90" t="str">
        <f t="shared" si="30"/>
        <v/>
      </c>
      <c r="L366" s="90" t="str">
        <f t="shared" si="31"/>
        <v/>
      </c>
      <c r="M366" s="91"/>
    </row>
    <row r="367" spans="1:13" ht="20.100000000000001" customHeight="1">
      <c r="A367" s="84" t="s">
        <v>538</v>
      </c>
      <c r="B367" s="85" t="s">
        <v>539</v>
      </c>
      <c r="C367" s="86">
        <v>2411</v>
      </c>
      <c r="D367" s="87"/>
      <c r="E367" s="88"/>
      <c r="F367" s="85" t="s">
        <v>540</v>
      </c>
      <c r="G367" s="85" t="s">
        <v>74</v>
      </c>
      <c r="H367" s="89">
        <v>1600</v>
      </c>
      <c r="I367" s="90">
        <f t="shared" si="29"/>
        <v>1760</v>
      </c>
      <c r="J367" s="89"/>
      <c r="K367" s="90">
        <f t="shared" si="30"/>
        <v>1440</v>
      </c>
      <c r="L367" s="90">
        <f t="shared" si="31"/>
        <v>1584</v>
      </c>
      <c r="M367" s="91"/>
    </row>
    <row r="368" spans="1:13" ht="20.100000000000001" customHeight="1" thickBot="1">
      <c r="A368" s="96"/>
      <c r="B368" s="97"/>
      <c r="C368" s="98"/>
      <c r="D368" s="99"/>
      <c r="E368" s="100"/>
      <c r="F368" s="97"/>
      <c r="G368" s="97"/>
      <c r="H368" s="101"/>
      <c r="I368" s="102"/>
      <c r="J368" s="101"/>
      <c r="K368" s="102"/>
      <c r="L368" s="102"/>
      <c r="M368" s="103"/>
    </row>
    <row r="369" spans="1:13" ht="20.100000000000001" customHeight="1" thickTop="1">
      <c r="A369" s="1"/>
      <c r="B369" s="1"/>
      <c r="D369" s="3"/>
      <c r="E369" s="4"/>
      <c r="F369" s="1"/>
      <c r="G369" s="1"/>
      <c r="M369" s="1"/>
    </row>
    <row r="370" spans="1:13" ht="20.100000000000001" customHeight="1" thickBot="1">
      <c r="A370" s="1"/>
      <c r="B370" s="1"/>
      <c r="D370" s="3"/>
      <c r="E370" s="4"/>
      <c r="F370" s="1"/>
      <c r="G370" s="1"/>
      <c r="M370" s="1"/>
    </row>
    <row r="371" spans="1:13" s="107" customFormat="1" ht="20.100000000000001" customHeight="1" thickTop="1" thickBot="1">
      <c r="A371" s="158" t="s">
        <v>541</v>
      </c>
      <c r="B371" s="159"/>
      <c r="C371" s="159"/>
      <c r="D371" s="160"/>
      <c r="E371" s="53"/>
      <c r="F371" s="54"/>
      <c r="G371" s="54"/>
      <c r="H371" s="55"/>
      <c r="I371" s="55"/>
      <c r="J371" s="56"/>
      <c r="K371" s="55"/>
      <c r="L371" s="55"/>
      <c r="M371" s="54"/>
    </row>
    <row r="372" spans="1:13" s="107" customFormat="1" ht="20.100000000000001" customHeight="1" thickTop="1" thickBot="1">
      <c r="A372" s="108"/>
      <c r="B372" s="108"/>
      <c r="C372" s="109"/>
      <c r="D372" s="110"/>
      <c r="E372" s="53"/>
      <c r="F372" s="54"/>
      <c r="G372" s="54"/>
      <c r="H372" s="55"/>
      <c r="I372" s="65" t="s">
        <v>15</v>
      </c>
      <c r="J372" s="56"/>
      <c r="K372" s="55"/>
      <c r="L372" s="55"/>
      <c r="M372" s="54"/>
    </row>
    <row r="373" spans="1:13" s="10" customFormat="1" ht="20.100000000000001" customHeight="1" thickTop="1" thickBot="1">
      <c r="A373" s="69" t="s">
        <v>16</v>
      </c>
      <c r="B373" s="70" t="s">
        <v>17</v>
      </c>
      <c r="C373" s="71" t="s">
        <v>18</v>
      </c>
      <c r="D373" s="71"/>
      <c r="E373" s="72"/>
      <c r="F373" s="70" t="s">
        <v>19</v>
      </c>
      <c r="G373" s="70" t="s">
        <v>20</v>
      </c>
      <c r="H373" s="73" t="s">
        <v>21</v>
      </c>
      <c r="I373" s="73" t="s">
        <v>22</v>
      </c>
      <c r="J373" s="74"/>
      <c r="K373" s="73"/>
      <c r="L373" s="73" t="s">
        <v>23</v>
      </c>
      <c r="M373" s="75" t="s">
        <v>24</v>
      </c>
    </row>
    <row r="374" spans="1:13" ht="20.100000000000001" customHeight="1">
      <c r="A374" s="156" t="s">
        <v>542</v>
      </c>
      <c r="B374" s="157" t="s">
        <v>543</v>
      </c>
      <c r="C374" s="78">
        <v>2421</v>
      </c>
      <c r="D374" s="79" t="s">
        <v>91</v>
      </c>
      <c r="E374" s="80"/>
      <c r="F374" s="77" t="s">
        <v>544</v>
      </c>
      <c r="G374" s="77" t="s">
        <v>476</v>
      </c>
      <c r="H374" s="81">
        <v>2200</v>
      </c>
      <c r="I374" s="82">
        <f t="shared" ref="I374:I394" si="32">IF(ROUND(H374*1.1,0)=0,"",ROUND(H374*1.1,0))</f>
        <v>2420</v>
      </c>
      <c r="J374" s="81"/>
      <c r="K374" s="82">
        <f t="shared" ref="K374:K389" si="33">IF(ROUND(H374*0.9,0)=0,"",ROUND(H374*0.9,0))</f>
        <v>1980</v>
      </c>
      <c r="L374" s="82">
        <f t="shared" ref="L374:L394" si="34">IFERROR(ROUND(K374*1.1,0),"")</f>
        <v>2178</v>
      </c>
      <c r="M374" s="83"/>
    </row>
    <row r="375" spans="1:13" ht="20.100000000000001" customHeight="1">
      <c r="A375" s="76"/>
      <c r="B375" s="77"/>
      <c r="C375" s="86">
        <v>2421</v>
      </c>
      <c r="D375" s="87" t="s">
        <v>93</v>
      </c>
      <c r="E375" s="88" t="s">
        <v>533</v>
      </c>
      <c r="F375" s="85" t="s">
        <v>545</v>
      </c>
      <c r="G375" s="85" t="s">
        <v>476</v>
      </c>
      <c r="H375" s="89">
        <v>6200</v>
      </c>
      <c r="I375" s="90">
        <f t="shared" si="32"/>
        <v>6820</v>
      </c>
      <c r="J375" s="89"/>
      <c r="K375" s="90">
        <f t="shared" si="33"/>
        <v>5580</v>
      </c>
      <c r="L375" s="90">
        <f t="shared" si="34"/>
        <v>6138</v>
      </c>
      <c r="M375" s="91"/>
    </row>
    <row r="376" spans="1:13" ht="20.100000000000001" customHeight="1">
      <c r="A376" s="93" t="s">
        <v>546</v>
      </c>
      <c r="B376" s="94" t="s">
        <v>543</v>
      </c>
      <c r="C376" s="92">
        <v>2421</v>
      </c>
      <c r="D376" s="161" t="s">
        <v>280</v>
      </c>
      <c r="E376" s="88"/>
      <c r="F376" s="85" t="s">
        <v>544</v>
      </c>
      <c r="G376" s="85" t="s">
        <v>476</v>
      </c>
      <c r="H376" s="89">
        <v>2200</v>
      </c>
      <c r="I376" s="90">
        <f t="shared" si="32"/>
        <v>2420</v>
      </c>
      <c r="J376" s="89"/>
      <c r="K376" s="90">
        <f t="shared" si="33"/>
        <v>1980</v>
      </c>
      <c r="L376" s="90">
        <f t="shared" si="34"/>
        <v>2178</v>
      </c>
      <c r="M376" s="91"/>
    </row>
    <row r="377" spans="1:13" ht="20.100000000000001" customHeight="1">
      <c r="A377" s="76"/>
      <c r="B377" s="77"/>
      <c r="C377" s="92">
        <v>2421</v>
      </c>
      <c r="D377" s="161" t="s">
        <v>281</v>
      </c>
      <c r="E377" s="88" t="s">
        <v>533</v>
      </c>
      <c r="F377" s="85" t="s">
        <v>545</v>
      </c>
      <c r="G377" s="85" t="s">
        <v>476</v>
      </c>
      <c r="H377" s="89">
        <v>6200</v>
      </c>
      <c r="I377" s="90">
        <f t="shared" si="32"/>
        <v>6820</v>
      </c>
      <c r="J377" s="89"/>
      <c r="K377" s="90">
        <f t="shared" si="33"/>
        <v>5580</v>
      </c>
      <c r="L377" s="90">
        <f t="shared" si="34"/>
        <v>6138</v>
      </c>
      <c r="M377" s="91"/>
    </row>
    <row r="378" spans="1:13" ht="20.100000000000001" customHeight="1">
      <c r="A378" s="84" t="s">
        <v>547</v>
      </c>
      <c r="B378" s="85" t="s">
        <v>548</v>
      </c>
      <c r="C378" s="86">
        <v>2423</v>
      </c>
      <c r="D378" s="87"/>
      <c r="E378" s="88"/>
      <c r="F378" s="85" t="s">
        <v>549</v>
      </c>
      <c r="G378" s="85" t="s">
        <v>78</v>
      </c>
      <c r="H378" s="89">
        <v>2600</v>
      </c>
      <c r="I378" s="90">
        <f t="shared" si="32"/>
        <v>2860</v>
      </c>
      <c r="J378" s="89"/>
      <c r="K378" s="90">
        <f t="shared" si="33"/>
        <v>2340</v>
      </c>
      <c r="L378" s="90">
        <f t="shared" si="34"/>
        <v>2574</v>
      </c>
      <c r="M378" s="91"/>
    </row>
    <row r="379" spans="1:13" ht="20.100000000000001" customHeight="1">
      <c r="A379" s="84" t="s">
        <v>550</v>
      </c>
      <c r="B379" s="85" t="s">
        <v>68</v>
      </c>
      <c r="C379" s="86">
        <v>2424</v>
      </c>
      <c r="D379" s="87"/>
      <c r="E379" s="88"/>
      <c r="F379" s="85" t="s">
        <v>551</v>
      </c>
      <c r="G379" s="85" t="s">
        <v>78</v>
      </c>
      <c r="H379" s="89">
        <v>1800</v>
      </c>
      <c r="I379" s="90">
        <f t="shared" si="32"/>
        <v>1980</v>
      </c>
      <c r="J379" s="89"/>
      <c r="K379" s="90">
        <f t="shared" si="33"/>
        <v>1620</v>
      </c>
      <c r="L379" s="90">
        <f t="shared" si="34"/>
        <v>1782</v>
      </c>
      <c r="M379" s="91"/>
    </row>
    <row r="380" spans="1:13" ht="20.100000000000001" customHeight="1">
      <c r="A380" s="84" t="s">
        <v>552</v>
      </c>
      <c r="B380" s="85" t="s">
        <v>553</v>
      </c>
      <c r="C380" s="86">
        <v>2425</v>
      </c>
      <c r="D380" s="87"/>
      <c r="E380" s="88"/>
      <c r="F380" s="85" t="s">
        <v>554</v>
      </c>
      <c r="G380" s="85" t="s">
        <v>70</v>
      </c>
      <c r="H380" s="89">
        <v>2300</v>
      </c>
      <c r="I380" s="90">
        <f t="shared" si="32"/>
        <v>2530</v>
      </c>
      <c r="J380" s="89"/>
      <c r="K380" s="90">
        <f t="shared" si="33"/>
        <v>2070</v>
      </c>
      <c r="L380" s="90">
        <f t="shared" si="34"/>
        <v>2277</v>
      </c>
      <c r="M380" s="91"/>
    </row>
    <row r="381" spans="1:13" ht="20.100000000000001" customHeight="1">
      <c r="A381" s="84" t="s">
        <v>555</v>
      </c>
      <c r="B381" s="85" t="s">
        <v>539</v>
      </c>
      <c r="C381" s="92">
        <v>2425</v>
      </c>
      <c r="D381" s="87"/>
      <c r="E381" s="88"/>
      <c r="F381" s="85" t="s">
        <v>554</v>
      </c>
      <c r="G381" s="85" t="s">
        <v>74</v>
      </c>
      <c r="H381" s="89">
        <v>2300</v>
      </c>
      <c r="I381" s="90">
        <f t="shared" si="32"/>
        <v>2530</v>
      </c>
      <c r="J381" s="89"/>
      <c r="K381" s="90">
        <f t="shared" si="33"/>
        <v>2070</v>
      </c>
      <c r="L381" s="90">
        <f t="shared" si="34"/>
        <v>2277</v>
      </c>
      <c r="M381" s="91"/>
    </row>
    <row r="382" spans="1:13" ht="20.100000000000001" customHeight="1">
      <c r="A382" s="84" t="s">
        <v>556</v>
      </c>
      <c r="B382" s="85" t="s">
        <v>557</v>
      </c>
      <c r="C382" s="86">
        <v>2427</v>
      </c>
      <c r="D382" s="87"/>
      <c r="E382" s="88"/>
      <c r="F382" s="85"/>
      <c r="G382" s="85"/>
      <c r="H382" s="89"/>
      <c r="I382" s="90" t="str">
        <f t="shared" si="32"/>
        <v/>
      </c>
      <c r="J382" s="89"/>
      <c r="K382" s="90" t="str">
        <f t="shared" si="33"/>
        <v/>
      </c>
      <c r="L382" s="90" t="str">
        <f t="shared" si="34"/>
        <v/>
      </c>
      <c r="M382" s="91"/>
    </row>
    <row r="383" spans="1:13" ht="20.100000000000001" customHeight="1">
      <c r="A383" s="84" t="s">
        <v>556</v>
      </c>
      <c r="B383" s="85" t="s">
        <v>68</v>
      </c>
      <c r="C383" s="86">
        <v>2428</v>
      </c>
      <c r="D383" s="87"/>
      <c r="E383" s="88"/>
      <c r="F383" s="85"/>
      <c r="G383" s="85"/>
      <c r="H383" s="89"/>
      <c r="I383" s="90" t="str">
        <f t="shared" si="32"/>
        <v/>
      </c>
      <c r="J383" s="89"/>
      <c r="K383" s="90" t="str">
        <f t="shared" si="33"/>
        <v/>
      </c>
      <c r="L383" s="90" t="str">
        <f t="shared" si="34"/>
        <v/>
      </c>
      <c r="M383" s="91"/>
    </row>
    <row r="384" spans="1:13" ht="20.100000000000001" customHeight="1">
      <c r="A384" s="84" t="s">
        <v>558</v>
      </c>
      <c r="B384" s="85" t="s">
        <v>72</v>
      </c>
      <c r="C384" s="86">
        <v>2429</v>
      </c>
      <c r="D384" s="87"/>
      <c r="E384" s="88"/>
      <c r="F384" s="85"/>
      <c r="G384" s="85"/>
      <c r="H384" s="89"/>
      <c r="I384" s="90" t="str">
        <f t="shared" si="32"/>
        <v/>
      </c>
      <c r="J384" s="89"/>
      <c r="K384" s="90" t="str">
        <f t="shared" si="33"/>
        <v/>
      </c>
      <c r="L384" s="90" t="str">
        <f t="shared" si="34"/>
        <v/>
      </c>
      <c r="M384" s="91"/>
    </row>
    <row r="385" spans="1:13" ht="20.100000000000001" customHeight="1">
      <c r="A385" s="84" t="s">
        <v>558</v>
      </c>
      <c r="B385" s="85" t="s">
        <v>559</v>
      </c>
      <c r="C385" s="86">
        <v>2430</v>
      </c>
      <c r="D385" s="87"/>
      <c r="E385" s="88"/>
      <c r="F385" s="85"/>
      <c r="G385" s="85"/>
      <c r="H385" s="89"/>
      <c r="I385" s="90" t="str">
        <f t="shared" si="32"/>
        <v/>
      </c>
      <c r="J385" s="89"/>
      <c r="K385" s="90" t="str">
        <f t="shared" si="33"/>
        <v/>
      </c>
      <c r="L385" s="90" t="str">
        <f t="shared" si="34"/>
        <v/>
      </c>
      <c r="M385" s="91"/>
    </row>
    <row r="386" spans="1:13" ht="20.100000000000001" customHeight="1">
      <c r="A386" s="84" t="s">
        <v>560</v>
      </c>
      <c r="B386" s="85" t="s">
        <v>561</v>
      </c>
      <c r="C386" s="86">
        <v>2431</v>
      </c>
      <c r="D386" s="87"/>
      <c r="E386" s="88"/>
      <c r="F386" s="85"/>
      <c r="G386" s="85"/>
      <c r="H386" s="89"/>
      <c r="I386" s="90" t="str">
        <f t="shared" si="32"/>
        <v/>
      </c>
      <c r="J386" s="89"/>
      <c r="K386" s="90" t="str">
        <f t="shared" si="33"/>
        <v/>
      </c>
      <c r="L386" s="90" t="str">
        <f t="shared" si="34"/>
        <v/>
      </c>
      <c r="M386" s="91"/>
    </row>
    <row r="387" spans="1:13" ht="20.100000000000001" customHeight="1">
      <c r="A387" s="84" t="s">
        <v>560</v>
      </c>
      <c r="B387" s="85" t="s">
        <v>562</v>
      </c>
      <c r="C387" s="86">
        <v>2432</v>
      </c>
      <c r="D387" s="87"/>
      <c r="E387" s="88"/>
      <c r="F387" s="85"/>
      <c r="G387" s="85"/>
      <c r="H387" s="89"/>
      <c r="I387" s="90" t="str">
        <f t="shared" si="32"/>
        <v/>
      </c>
      <c r="J387" s="89"/>
      <c r="K387" s="90" t="str">
        <f t="shared" si="33"/>
        <v/>
      </c>
      <c r="L387" s="90" t="str">
        <f t="shared" si="34"/>
        <v/>
      </c>
      <c r="M387" s="91"/>
    </row>
    <row r="388" spans="1:13" ht="20.100000000000001" customHeight="1">
      <c r="A388" s="84" t="s">
        <v>563</v>
      </c>
      <c r="B388" s="85" t="s">
        <v>539</v>
      </c>
      <c r="C388" s="86">
        <v>2433</v>
      </c>
      <c r="D388" s="87"/>
      <c r="E388" s="88"/>
      <c r="F388" s="85"/>
      <c r="G388" s="85"/>
      <c r="H388" s="89"/>
      <c r="I388" s="90" t="str">
        <f t="shared" si="32"/>
        <v/>
      </c>
      <c r="J388" s="89"/>
      <c r="K388" s="90" t="str">
        <f t="shared" si="33"/>
        <v/>
      </c>
      <c r="L388" s="90" t="str">
        <f t="shared" si="34"/>
        <v/>
      </c>
      <c r="M388" s="91"/>
    </row>
    <row r="389" spans="1:13" ht="20.100000000000001" customHeight="1">
      <c r="A389" s="84" t="s">
        <v>564</v>
      </c>
      <c r="B389" s="85" t="s">
        <v>68</v>
      </c>
      <c r="C389" s="86">
        <v>2434</v>
      </c>
      <c r="D389" s="87"/>
      <c r="E389" s="88"/>
      <c r="F389" s="85" t="s">
        <v>565</v>
      </c>
      <c r="G389" s="85" t="s">
        <v>278</v>
      </c>
      <c r="H389" s="89">
        <v>2200</v>
      </c>
      <c r="I389" s="90">
        <f t="shared" si="32"/>
        <v>2420</v>
      </c>
      <c r="J389" s="89"/>
      <c r="K389" s="90">
        <f t="shared" si="33"/>
        <v>1980</v>
      </c>
      <c r="L389" s="90">
        <f t="shared" si="34"/>
        <v>2178</v>
      </c>
      <c r="M389" s="91"/>
    </row>
    <row r="390" spans="1:13" ht="20.100000000000001" customHeight="1">
      <c r="A390" s="84" t="s">
        <v>566</v>
      </c>
      <c r="B390" s="85" t="s">
        <v>68</v>
      </c>
      <c r="C390" s="86">
        <v>2435</v>
      </c>
      <c r="D390" s="87"/>
      <c r="E390" s="88"/>
      <c r="F390" s="85" t="s">
        <v>567</v>
      </c>
      <c r="G390" s="85" t="s">
        <v>568</v>
      </c>
      <c r="H390" s="89">
        <v>3960</v>
      </c>
      <c r="I390" s="90">
        <f t="shared" si="32"/>
        <v>4356</v>
      </c>
      <c r="J390" s="89" t="s">
        <v>33</v>
      </c>
      <c r="K390" s="90">
        <f>IF(ROUND(H390*1,0)=0,"",ROUND(H390*1,0))</f>
        <v>3960</v>
      </c>
      <c r="L390" s="90">
        <f t="shared" si="34"/>
        <v>4356</v>
      </c>
      <c r="M390" s="91"/>
    </row>
    <row r="391" spans="1:13" ht="20.100000000000001" customHeight="1">
      <c r="A391" s="138" t="s">
        <v>569</v>
      </c>
      <c r="B391" s="85" t="s">
        <v>561</v>
      </c>
      <c r="C391" s="86">
        <v>2446</v>
      </c>
      <c r="D391" s="87"/>
      <c r="E391" s="88"/>
      <c r="F391" s="85" t="s">
        <v>570</v>
      </c>
      <c r="G391" s="85" t="s">
        <v>571</v>
      </c>
      <c r="H391" s="89">
        <v>3700</v>
      </c>
      <c r="I391" s="90">
        <f t="shared" si="32"/>
        <v>4070</v>
      </c>
      <c r="J391" s="89" t="s">
        <v>33</v>
      </c>
      <c r="K391" s="90">
        <f>IF(ROUND(H391*1,0)=0,"",ROUND(H391*1,0))</f>
        <v>3700</v>
      </c>
      <c r="L391" s="90">
        <f t="shared" si="34"/>
        <v>4070</v>
      </c>
      <c r="M391" s="91"/>
    </row>
    <row r="392" spans="1:13" ht="20.100000000000001" customHeight="1">
      <c r="A392" s="138" t="s">
        <v>572</v>
      </c>
      <c r="B392" s="85" t="s">
        <v>561</v>
      </c>
      <c r="C392" s="86">
        <v>2447</v>
      </c>
      <c r="D392" s="87"/>
      <c r="E392" s="88"/>
      <c r="F392" s="85" t="s">
        <v>573</v>
      </c>
      <c r="G392" s="85" t="s">
        <v>278</v>
      </c>
      <c r="H392" s="89">
        <v>2400</v>
      </c>
      <c r="I392" s="90">
        <f t="shared" si="32"/>
        <v>2640</v>
      </c>
      <c r="J392" s="89"/>
      <c r="K392" s="90">
        <f>IF(ROUND(H392*0.9,0)=0,"",ROUND(H392*0.9,0))</f>
        <v>2160</v>
      </c>
      <c r="L392" s="90">
        <f t="shared" si="34"/>
        <v>2376</v>
      </c>
      <c r="M392" s="91"/>
    </row>
    <row r="393" spans="1:13" ht="20.100000000000001" customHeight="1">
      <c r="A393" s="138" t="s">
        <v>574</v>
      </c>
      <c r="B393" s="85" t="s">
        <v>80</v>
      </c>
      <c r="C393" s="86">
        <v>2448</v>
      </c>
      <c r="D393" s="87"/>
      <c r="E393" s="88"/>
      <c r="F393" s="85" t="s">
        <v>575</v>
      </c>
      <c r="G393" s="85" t="s">
        <v>576</v>
      </c>
      <c r="H393" s="89">
        <v>2800</v>
      </c>
      <c r="I393" s="90">
        <f t="shared" si="32"/>
        <v>3080</v>
      </c>
      <c r="J393" s="89" t="s">
        <v>33</v>
      </c>
      <c r="K393" s="90">
        <f>IF(ROUND(H393*1,0)=0,"",ROUND(H393*1,0))</f>
        <v>2800</v>
      </c>
      <c r="L393" s="90">
        <f t="shared" si="34"/>
        <v>3080</v>
      </c>
      <c r="M393" s="91"/>
    </row>
    <row r="394" spans="1:13" ht="20.100000000000001" customHeight="1">
      <c r="A394" s="138" t="s">
        <v>577</v>
      </c>
      <c r="B394" s="85" t="s">
        <v>578</v>
      </c>
      <c r="C394" s="86">
        <v>2459</v>
      </c>
      <c r="D394" s="87"/>
      <c r="E394" s="88"/>
      <c r="F394" s="85" t="s">
        <v>579</v>
      </c>
      <c r="G394" s="85" t="s">
        <v>278</v>
      </c>
      <c r="H394" s="89">
        <v>2000</v>
      </c>
      <c r="I394" s="90">
        <f t="shared" si="32"/>
        <v>2200</v>
      </c>
      <c r="J394" s="89"/>
      <c r="K394" s="90">
        <f t="shared" ref="K394" si="35">IF(ROUND(H394*0.9,0)=0,"",ROUND(H394*0.9,0))</f>
        <v>1800</v>
      </c>
      <c r="L394" s="90">
        <f t="shared" si="34"/>
        <v>1980</v>
      </c>
      <c r="M394" s="91"/>
    </row>
    <row r="395" spans="1:13" ht="20.100000000000001" customHeight="1" thickBot="1">
      <c r="A395" s="140"/>
      <c r="B395" s="97"/>
      <c r="C395" s="98"/>
      <c r="D395" s="99"/>
      <c r="E395" s="100"/>
      <c r="F395" s="97"/>
      <c r="G395" s="97"/>
      <c r="H395" s="101"/>
      <c r="I395" s="102"/>
      <c r="J395" s="101"/>
      <c r="K395" s="102"/>
      <c r="L395" s="102"/>
      <c r="M395" s="103"/>
    </row>
    <row r="396" spans="1:13" ht="20.100000000000001" customHeight="1" thickTop="1">
      <c r="A396" s="143"/>
      <c r="B396" s="1"/>
      <c r="D396" s="3"/>
      <c r="E396" s="4"/>
      <c r="F396" s="1"/>
      <c r="G396" s="1"/>
      <c r="M396" s="1"/>
    </row>
    <row r="397" spans="1:13" ht="20.100000000000001" customHeight="1" thickBot="1">
      <c r="A397" s="143"/>
      <c r="B397" s="1"/>
      <c r="D397" s="3"/>
      <c r="E397" s="4"/>
      <c r="F397" s="1"/>
      <c r="G397" s="1"/>
      <c r="M397" s="1"/>
    </row>
    <row r="398" spans="1:13" s="107" customFormat="1" ht="20.100000000000001" customHeight="1" thickTop="1" thickBot="1">
      <c r="A398" s="153" t="s">
        <v>580</v>
      </c>
      <c r="B398" s="154"/>
      <c r="C398" s="154"/>
      <c r="D398" s="155"/>
      <c r="E398" s="53"/>
      <c r="F398" s="54"/>
      <c r="G398" s="54"/>
      <c r="H398" s="55"/>
      <c r="I398" s="55"/>
      <c r="J398" s="56"/>
      <c r="K398" s="55"/>
      <c r="L398" s="55"/>
      <c r="M398" s="54"/>
    </row>
    <row r="399" spans="1:13" s="107" customFormat="1" ht="20.100000000000001" customHeight="1" thickTop="1" thickBot="1">
      <c r="A399" s="108"/>
      <c r="B399" s="108"/>
      <c r="C399" s="109"/>
      <c r="D399" s="110"/>
      <c r="E399" s="53"/>
      <c r="F399" s="54"/>
      <c r="G399" s="54"/>
      <c r="H399" s="55"/>
      <c r="I399" s="65" t="s">
        <v>15</v>
      </c>
      <c r="J399" s="56"/>
      <c r="K399" s="55"/>
      <c r="L399" s="55"/>
      <c r="M399" s="54"/>
    </row>
    <row r="400" spans="1:13" s="10" customFormat="1" ht="20.100000000000001" customHeight="1" thickTop="1" thickBot="1">
      <c r="A400" s="69" t="s">
        <v>16</v>
      </c>
      <c r="B400" s="70" t="s">
        <v>17</v>
      </c>
      <c r="C400" s="71" t="s">
        <v>18</v>
      </c>
      <c r="D400" s="71"/>
      <c r="E400" s="72"/>
      <c r="F400" s="70" t="s">
        <v>19</v>
      </c>
      <c r="G400" s="70" t="s">
        <v>20</v>
      </c>
      <c r="H400" s="73" t="s">
        <v>21</v>
      </c>
      <c r="I400" s="73" t="s">
        <v>22</v>
      </c>
      <c r="J400" s="74"/>
      <c r="K400" s="73"/>
      <c r="L400" s="73" t="s">
        <v>23</v>
      </c>
      <c r="M400" s="75" t="s">
        <v>24</v>
      </c>
    </row>
    <row r="401" spans="1:13" ht="20.100000000000001" customHeight="1">
      <c r="A401" s="76" t="s">
        <v>581</v>
      </c>
      <c r="B401" s="77" t="s">
        <v>553</v>
      </c>
      <c r="C401" s="78">
        <v>2461</v>
      </c>
      <c r="D401" s="79"/>
      <c r="E401" s="80"/>
      <c r="F401" s="77"/>
      <c r="G401" s="77"/>
      <c r="H401" s="81"/>
      <c r="I401" s="82" t="str">
        <f t="shared" ref="I401:I413" si="36">IF(ROUND(H401*1.1,0)=0,"",ROUND(H401*1.1,0))</f>
        <v/>
      </c>
      <c r="J401" s="81"/>
      <c r="K401" s="82" t="str">
        <f t="shared" ref="K401:K413" si="37">IF(ROUND(H401*0.9,0)=0,"",ROUND(H401*0.9,0))</f>
        <v/>
      </c>
      <c r="L401" s="82" t="str">
        <f t="shared" ref="L401:L413" si="38">IFERROR(ROUND(K401*1.1,0),"")</f>
        <v/>
      </c>
      <c r="M401" s="83"/>
    </row>
    <row r="402" spans="1:13" ht="20.100000000000001" customHeight="1">
      <c r="A402" s="84" t="s">
        <v>582</v>
      </c>
      <c r="B402" s="85" t="s">
        <v>583</v>
      </c>
      <c r="C402" s="86">
        <v>2462</v>
      </c>
      <c r="D402" s="87"/>
      <c r="E402" s="88"/>
      <c r="F402" s="85"/>
      <c r="G402" s="85"/>
      <c r="H402" s="89"/>
      <c r="I402" s="90" t="str">
        <f t="shared" si="36"/>
        <v/>
      </c>
      <c r="J402" s="89"/>
      <c r="K402" s="90" t="str">
        <f t="shared" si="37"/>
        <v/>
      </c>
      <c r="L402" s="90" t="str">
        <f t="shared" si="38"/>
        <v/>
      </c>
      <c r="M402" s="91"/>
    </row>
    <row r="403" spans="1:13" ht="20.100000000000001" customHeight="1">
      <c r="A403" s="84" t="s">
        <v>584</v>
      </c>
      <c r="B403" s="85" t="s">
        <v>72</v>
      </c>
      <c r="C403" s="86">
        <v>2463</v>
      </c>
      <c r="D403" s="87"/>
      <c r="E403" s="88"/>
      <c r="F403" s="85"/>
      <c r="G403" s="85"/>
      <c r="H403" s="89"/>
      <c r="I403" s="90" t="str">
        <f t="shared" si="36"/>
        <v/>
      </c>
      <c r="J403" s="89"/>
      <c r="K403" s="90" t="str">
        <f t="shared" si="37"/>
        <v/>
      </c>
      <c r="L403" s="90" t="str">
        <f t="shared" si="38"/>
        <v/>
      </c>
      <c r="M403" s="91"/>
    </row>
    <row r="404" spans="1:13" ht="20.100000000000001" customHeight="1">
      <c r="A404" s="84" t="s">
        <v>585</v>
      </c>
      <c r="B404" s="85" t="s">
        <v>578</v>
      </c>
      <c r="C404" s="86">
        <v>2464</v>
      </c>
      <c r="D404" s="87"/>
      <c r="E404" s="88"/>
      <c r="F404" s="85" t="s">
        <v>586</v>
      </c>
      <c r="G404" s="85" t="s">
        <v>70</v>
      </c>
      <c r="H404" s="89">
        <v>2100</v>
      </c>
      <c r="I404" s="90">
        <f t="shared" si="36"/>
        <v>2310</v>
      </c>
      <c r="J404" s="89"/>
      <c r="K404" s="90">
        <f t="shared" si="37"/>
        <v>1890</v>
      </c>
      <c r="L404" s="90">
        <f t="shared" si="38"/>
        <v>2079</v>
      </c>
      <c r="M404" s="91"/>
    </row>
    <row r="405" spans="1:13" ht="20.100000000000001" customHeight="1">
      <c r="A405" s="84" t="s">
        <v>587</v>
      </c>
      <c r="B405" s="85" t="s">
        <v>433</v>
      </c>
      <c r="C405" s="86">
        <v>2465</v>
      </c>
      <c r="D405" s="87"/>
      <c r="E405" s="88"/>
      <c r="F405" s="85" t="s">
        <v>588</v>
      </c>
      <c r="G405" s="85" t="s">
        <v>70</v>
      </c>
      <c r="H405" s="89">
        <v>2850</v>
      </c>
      <c r="I405" s="90">
        <f t="shared" si="36"/>
        <v>3135</v>
      </c>
      <c r="J405" s="89"/>
      <c r="K405" s="90">
        <f t="shared" si="37"/>
        <v>2565</v>
      </c>
      <c r="L405" s="90">
        <f t="shared" si="38"/>
        <v>2822</v>
      </c>
      <c r="M405" s="91"/>
    </row>
    <row r="406" spans="1:13" ht="20.100000000000001" customHeight="1">
      <c r="A406" s="84" t="s">
        <v>589</v>
      </c>
      <c r="B406" s="85" t="s">
        <v>561</v>
      </c>
      <c r="C406" s="86">
        <v>2465</v>
      </c>
      <c r="D406" s="87"/>
      <c r="E406" s="88"/>
      <c r="F406" s="85"/>
      <c r="G406" s="85"/>
      <c r="H406" s="89"/>
      <c r="I406" s="90" t="str">
        <f t="shared" si="36"/>
        <v/>
      </c>
      <c r="J406" s="89"/>
      <c r="K406" s="90" t="str">
        <f t="shared" si="37"/>
        <v/>
      </c>
      <c r="L406" s="90" t="str">
        <f t="shared" si="38"/>
        <v/>
      </c>
      <c r="M406" s="91"/>
    </row>
    <row r="407" spans="1:13" ht="20.100000000000001" customHeight="1">
      <c r="A407" s="84" t="s">
        <v>589</v>
      </c>
      <c r="B407" s="85" t="s">
        <v>561</v>
      </c>
      <c r="C407" s="86">
        <v>2465</v>
      </c>
      <c r="D407" s="87"/>
      <c r="E407" s="88"/>
      <c r="F407" s="85"/>
      <c r="G407" s="85"/>
      <c r="H407" s="89"/>
      <c r="I407" s="90" t="str">
        <f t="shared" si="36"/>
        <v/>
      </c>
      <c r="J407" s="89"/>
      <c r="K407" s="90" t="str">
        <f t="shared" si="37"/>
        <v/>
      </c>
      <c r="L407" s="90" t="str">
        <f t="shared" si="38"/>
        <v/>
      </c>
      <c r="M407" s="91"/>
    </row>
    <row r="408" spans="1:13" ht="20.100000000000001" customHeight="1">
      <c r="A408" s="84" t="s">
        <v>590</v>
      </c>
      <c r="B408" s="85" t="s">
        <v>562</v>
      </c>
      <c r="C408" s="86">
        <v>2466</v>
      </c>
      <c r="D408" s="87"/>
      <c r="E408" s="88"/>
      <c r="F408" s="85"/>
      <c r="G408" s="85"/>
      <c r="H408" s="89"/>
      <c r="I408" s="90" t="str">
        <f t="shared" si="36"/>
        <v/>
      </c>
      <c r="J408" s="89"/>
      <c r="K408" s="90" t="str">
        <f t="shared" si="37"/>
        <v/>
      </c>
      <c r="L408" s="90" t="str">
        <f t="shared" si="38"/>
        <v/>
      </c>
      <c r="M408" s="91"/>
    </row>
    <row r="409" spans="1:13" ht="20.100000000000001" customHeight="1">
      <c r="A409" s="84" t="s">
        <v>591</v>
      </c>
      <c r="B409" s="85" t="s">
        <v>562</v>
      </c>
      <c r="C409" s="86">
        <v>2467</v>
      </c>
      <c r="D409" s="87"/>
      <c r="E409" s="88"/>
      <c r="F409" s="85"/>
      <c r="G409" s="85"/>
      <c r="H409" s="89"/>
      <c r="I409" s="90" t="str">
        <f t="shared" si="36"/>
        <v/>
      </c>
      <c r="J409" s="89"/>
      <c r="K409" s="90" t="str">
        <f t="shared" si="37"/>
        <v/>
      </c>
      <c r="L409" s="90" t="str">
        <f t="shared" si="38"/>
        <v/>
      </c>
      <c r="M409" s="91"/>
    </row>
    <row r="410" spans="1:13" ht="20.100000000000001" customHeight="1">
      <c r="A410" s="84" t="s">
        <v>592</v>
      </c>
      <c r="B410" s="85" t="s">
        <v>72</v>
      </c>
      <c r="C410" s="86">
        <v>2468</v>
      </c>
      <c r="D410" s="87"/>
      <c r="E410" s="88"/>
      <c r="F410" s="85"/>
      <c r="G410" s="85"/>
      <c r="H410" s="89"/>
      <c r="I410" s="90" t="str">
        <f t="shared" si="36"/>
        <v/>
      </c>
      <c r="J410" s="89"/>
      <c r="K410" s="90" t="str">
        <f t="shared" si="37"/>
        <v/>
      </c>
      <c r="L410" s="90" t="str">
        <f t="shared" si="38"/>
        <v/>
      </c>
      <c r="M410" s="91"/>
    </row>
    <row r="411" spans="1:13" ht="20.100000000000001" customHeight="1">
      <c r="A411" s="84" t="s">
        <v>593</v>
      </c>
      <c r="B411" s="85" t="s">
        <v>72</v>
      </c>
      <c r="C411" s="86">
        <v>2469</v>
      </c>
      <c r="D411" s="87"/>
      <c r="E411" s="88"/>
      <c r="F411" s="85"/>
      <c r="G411" s="85"/>
      <c r="H411" s="89"/>
      <c r="I411" s="90" t="str">
        <f t="shared" si="36"/>
        <v/>
      </c>
      <c r="J411" s="89"/>
      <c r="K411" s="90" t="str">
        <f t="shared" si="37"/>
        <v/>
      </c>
      <c r="L411" s="90" t="str">
        <f t="shared" si="38"/>
        <v/>
      </c>
      <c r="M411" s="91"/>
    </row>
    <row r="412" spans="1:13" ht="20.100000000000001" customHeight="1">
      <c r="A412" s="84" t="s">
        <v>594</v>
      </c>
      <c r="B412" s="85" t="s">
        <v>595</v>
      </c>
      <c r="C412" s="86">
        <v>2470</v>
      </c>
      <c r="D412" s="87"/>
      <c r="E412" s="88"/>
      <c r="F412" s="85"/>
      <c r="G412" s="85"/>
      <c r="H412" s="89"/>
      <c r="I412" s="90" t="str">
        <f t="shared" si="36"/>
        <v/>
      </c>
      <c r="J412" s="89"/>
      <c r="K412" s="90" t="str">
        <f t="shared" si="37"/>
        <v/>
      </c>
      <c r="L412" s="90" t="str">
        <f t="shared" si="38"/>
        <v/>
      </c>
      <c r="M412" s="91"/>
    </row>
    <row r="413" spans="1:13" ht="20.100000000000001" customHeight="1">
      <c r="A413" s="84" t="s">
        <v>596</v>
      </c>
      <c r="B413" s="85" t="s">
        <v>539</v>
      </c>
      <c r="C413" s="86">
        <v>2471</v>
      </c>
      <c r="D413" s="87"/>
      <c r="E413" s="88"/>
      <c r="F413" s="85"/>
      <c r="G413" s="85"/>
      <c r="H413" s="89"/>
      <c r="I413" s="90" t="str">
        <f t="shared" si="36"/>
        <v/>
      </c>
      <c r="J413" s="89"/>
      <c r="K413" s="90" t="str">
        <f t="shared" si="37"/>
        <v/>
      </c>
      <c r="L413" s="90" t="str">
        <f t="shared" si="38"/>
        <v/>
      </c>
      <c r="M413" s="91"/>
    </row>
    <row r="414" spans="1:13" ht="20.100000000000001" customHeight="1" thickBot="1">
      <c r="A414" s="96"/>
      <c r="B414" s="97"/>
      <c r="C414" s="98"/>
      <c r="D414" s="99"/>
      <c r="E414" s="100"/>
      <c r="F414" s="97"/>
      <c r="G414" s="97"/>
      <c r="H414" s="101"/>
      <c r="I414" s="102"/>
      <c r="J414" s="101"/>
      <c r="K414" s="102"/>
      <c r="L414" s="102"/>
      <c r="M414" s="103"/>
    </row>
    <row r="415" spans="1:13" ht="20.100000000000001" customHeight="1" thickTop="1">
      <c r="A415" s="1"/>
      <c r="B415" s="1"/>
      <c r="D415" s="3"/>
      <c r="E415" s="4"/>
      <c r="F415" s="1"/>
      <c r="G415" s="1"/>
      <c r="M415" s="1"/>
    </row>
    <row r="416" spans="1:13" ht="20.100000000000001" customHeight="1">
      <c r="A416" s="1"/>
      <c r="B416" s="1"/>
      <c r="D416" s="3"/>
      <c r="E416" s="4"/>
      <c r="F416" s="1"/>
      <c r="G416" s="1"/>
      <c r="M416" s="1"/>
    </row>
    <row r="417" spans="1:13" s="107" customFormat="1" ht="20.100000000000001" customHeight="1" thickBot="1">
      <c r="A417" s="162" t="s">
        <v>597</v>
      </c>
      <c r="B417" s="163"/>
      <c r="C417" s="163"/>
      <c r="D417" s="164"/>
      <c r="E417" s="53"/>
      <c r="F417" s="54"/>
      <c r="G417" s="54"/>
      <c r="H417" s="55"/>
      <c r="I417" s="55"/>
      <c r="J417" s="56"/>
      <c r="K417" s="55"/>
      <c r="L417" s="55"/>
      <c r="M417" s="54"/>
    </row>
    <row r="418" spans="1:13" s="107" customFormat="1" ht="20.100000000000001" customHeight="1" thickTop="1" thickBot="1">
      <c r="A418" s="108"/>
      <c r="B418" s="108"/>
      <c r="C418" s="109"/>
      <c r="D418" s="110"/>
      <c r="E418" s="53"/>
      <c r="F418" s="54"/>
      <c r="G418" s="54"/>
      <c r="H418" s="55"/>
      <c r="I418" s="65" t="s">
        <v>15</v>
      </c>
      <c r="J418" s="56"/>
      <c r="K418" s="55"/>
      <c r="L418" s="55"/>
      <c r="M418" s="54"/>
    </row>
    <row r="419" spans="1:13" s="10" customFormat="1" ht="20.100000000000001" customHeight="1" thickTop="1" thickBot="1">
      <c r="A419" s="69" t="s">
        <v>16</v>
      </c>
      <c r="B419" s="70" t="s">
        <v>17</v>
      </c>
      <c r="C419" s="71" t="s">
        <v>18</v>
      </c>
      <c r="D419" s="71"/>
      <c r="E419" s="72"/>
      <c r="F419" s="70" t="s">
        <v>19</v>
      </c>
      <c r="G419" s="70" t="s">
        <v>20</v>
      </c>
      <c r="H419" s="73" t="s">
        <v>21</v>
      </c>
      <c r="I419" s="73" t="s">
        <v>22</v>
      </c>
      <c r="J419" s="74"/>
      <c r="K419" s="73"/>
      <c r="L419" s="73" t="s">
        <v>23</v>
      </c>
      <c r="M419" s="75" t="s">
        <v>24</v>
      </c>
    </row>
    <row r="420" spans="1:13" ht="20.100000000000001" customHeight="1">
      <c r="A420" s="76" t="s">
        <v>598</v>
      </c>
      <c r="B420" s="77" t="s">
        <v>561</v>
      </c>
      <c r="C420" s="78">
        <v>2476</v>
      </c>
      <c r="D420" s="79"/>
      <c r="E420" s="80"/>
      <c r="F420" s="77"/>
      <c r="G420" s="77"/>
      <c r="H420" s="81"/>
      <c r="I420" s="82" t="str">
        <f>IF(ROUND(H420*1.1,0)=0,"",ROUND(H420*1.1,0))</f>
        <v/>
      </c>
      <c r="J420" s="81"/>
      <c r="K420" s="82" t="str">
        <f>IF(ROUND(H420*0.9,0)=0,"",ROUND(H420*0.9,0))</f>
        <v/>
      </c>
      <c r="L420" s="82" t="str">
        <f>IFERROR(ROUND(K420*1.1,0),"")</f>
        <v/>
      </c>
      <c r="M420" s="83"/>
    </row>
    <row r="421" spans="1:13" ht="20.100000000000001" customHeight="1">
      <c r="A421" s="84" t="s">
        <v>599</v>
      </c>
      <c r="B421" s="85" t="s">
        <v>561</v>
      </c>
      <c r="C421" s="86">
        <v>2477</v>
      </c>
      <c r="D421" s="87"/>
      <c r="E421" s="88"/>
      <c r="F421" s="85"/>
      <c r="G421" s="85"/>
      <c r="H421" s="89"/>
      <c r="I421" s="90" t="str">
        <f>IF(ROUND(H421*1.1,0)=0,"",ROUND(H421*1.1,0))</f>
        <v/>
      </c>
      <c r="J421" s="89"/>
      <c r="K421" s="90" t="str">
        <f>IF(ROUND(H421*0.9,0)=0,"",ROUND(H421*0.9,0))</f>
        <v/>
      </c>
      <c r="L421" s="90" t="str">
        <f>IFERROR(ROUND(K421*1.1,0),"")</f>
        <v/>
      </c>
      <c r="M421" s="91"/>
    </row>
    <row r="422" spans="1:13" ht="20.100000000000001" customHeight="1">
      <c r="A422" s="84" t="s">
        <v>600</v>
      </c>
      <c r="B422" s="85" t="s">
        <v>562</v>
      </c>
      <c r="C422" s="86">
        <v>2478</v>
      </c>
      <c r="D422" s="87"/>
      <c r="E422" s="88"/>
      <c r="F422" s="85"/>
      <c r="G422" s="85"/>
      <c r="H422" s="89"/>
      <c r="I422" s="90" t="str">
        <f>IF(ROUND(H422*1.1,0)=0,"",ROUND(H422*1.1,0))</f>
        <v/>
      </c>
      <c r="J422" s="89"/>
      <c r="K422" s="90" t="str">
        <f>IF(ROUND(H422*0.9,0)=0,"",ROUND(H422*0.9,0))</f>
        <v/>
      </c>
      <c r="L422" s="90" t="str">
        <f>IFERROR(ROUND(K422*1.1,0),"")</f>
        <v/>
      </c>
      <c r="M422" s="91"/>
    </row>
    <row r="423" spans="1:13" ht="20.100000000000001" customHeight="1">
      <c r="A423" s="84" t="s">
        <v>601</v>
      </c>
      <c r="B423" s="85" t="s">
        <v>562</v>
      </c>
      <c r="C423" s="86">
        <v>2479</v>
      </c>
      <c r="D423" s="87"/>
      <c r="E423" s="88"/>
      <c r="F423" s="85"/>
      <c r="G423" s="85"/>
      <c r="H423" s="89"/>
      <c r="I423" s="90" t="str">
        <f>IF(ROUND(H423*1.1,0)=0,"",ROUND(H423*1.1,0))</f>
        <v/>
      </c>
      <c r="J423" s="89"/>
      <c r="K423" s="90" t="str">
        <f>IF(ROUND(H423*0.9,0)=0,"",ROUND(H423*0.9,0))</f>
        <v/>
      </c>
      <c r="L423" s="90" t="str">
        <f>IFERROR(ROUND(K423*1.1,0),"")</f>
        <v/>
      </c>
      <c r="M423" s="91"/>
    </row>
    <row r="424" spans="1:13" ht="20.100000000000001" customHeight="1" thickBot="1">
      <c r="A424" s="96"/>
      <c r="B424" s="97"/>
      <c r="C424" s="98"/>
      <c r="D424" s="99"/>
      <c r="E424" s="100"/>
      <c r="F424" s="97"/>
      <c r="G424" s="97"/>
      <c r="H424" s="101"/>
      <c r="I424" s="102"/>
      <c r="J424" s="101"/>
      <c r="K424" s="102"/>
      <c r="L424" s="102"/>
      <c r="M424" s="103"/>
    </row>
    <row r="425" spans="1:13" ht="20.100000000000001" customHeight="1" thickTop="1">
      <c r="A425" s="1"/>
      <c r="B425" s="1"/>
      <c r="D425" s="3"/>
      <c r="E425" s="4"/>
      <c r="F425" s="1"/>
      <c r="G425" s="1"/>
      <c r="M425" s="1"/>
    </row>
    <row r="426" spans="1:13" ht="20.100000000000001" customHeight="1">
      <c r="A426" s="1"/>
      <c r="B426" s="1"/>
      <c r="D426" s="3"/>
      <c r="E426" s="4"/>
      <c r="F426" s="1"/>
      <c r="G426" s="1"/>
      <c r="M426" s="1"/>
    </row>
    <row r="427" spans="1:13" s="107" customFormat="1" ht="20.100000000000001" customHeight="1" thickBot="1">
      <c r="A427" s="162" t="s">
        <v>602</v>
      </c>
      <c r="B427" s="163"/>
      <c r="C427" s="163"/>
      <c r="D427" s="164"/>
      <c r="E427" s="53"/>
      <c r="F427" s="54"/>
      <c r="G427" s="54"/>
      <c r="H427" s="55"/>
      <c r="I427" s="55"/>
      <c r="J427" s="56"/>
      <c r="K427" s="55"/>
      <c r="L427" s="55"/>
      <c r="M427" s="54"/>
    </row>
    <row r="428" spans="1:13" s="107" customFormat="1" ht="20.100000000000001" customHeight="1" thickTop="1" thickBot="1">
      <c r="A428" s="108"/>
      <c r="B428" s="108"/>
      <c r="C428" s="109"/>
      <c r="D428" s="110"/>
      <c r="E428" s="53"/>
      <c r="F428" s="54"/>
      <c r="G428" s="54"/>
      <c r="H428" s="55"/>
      <c r="I428" s="65" t="s">
        <v>15</v>
      </c>
      <c r="J428" s="56"/>
      <c r="K428" s="55"/>
      <c r="L428" s="55"/>
      <c r="M428" s="54"/>
    </row>
    <row r="429" spans="1:13" s="10" customFormat="1" ht="20.100000000000001" customHeight="1" thickTop="1" thickBot="1">
      <c r="A429" s="69" t="s">
        <v>16</v>
      </c>
      <c r="B429" s="70" t="s">
        <v>17</v>
      </c>
      <c r="C429" s="71" t="s">
        <v>18</v>
      </c>
      <c r="D429" s="71"/>
      <c r="E429" s="72"/>
      <c r="F429" s="70" t="s">
        <v>19</v>
      </c>
      <c r="G429" s="70" t="s">
        <v>20</v>
      </c>
      <c r="H429" s="73" t="s">
        <v>21</v>
      </c>
      <c r="I429" s="73" t="s">
        <v>22</v>
      </c>
      <c r="J429" s="74"/>
      <c r="K429" s="73"/>
      <c r="L429" s="73" t="s">
        <v>23</v>
      </c>
      <c r="M429" s="75" t="s">
        <v>24</v>
      </c>
    </row>
    <row r="430" spans="1:13" ht="20.100000000000001" customHeight="1">
      <c r="A430" s="156" t="s">
        <v>416</v>
      </c>
      <c r="B430" s="157" t="s">
        <v>539</v>
      </c>
      <c r="C430" s="78">
        <v>2481</v>
      </c>
      <c r="D430" s="79" t="s">
        <v>91</v>
      </c>
      <c r="E430" s="80"/>
      <c r="F430" s="77" t="s">
        <v>603</v>
      </c>
      <c r="G430" s="77" t="s">
        <v>604</v>
      </c>
      <c r="H430" s="81">
        <v>2000</v>
      </c>
      <c r="I430" s="82">
        <f>IF(ROUND(H430*1.1,0)=0,"",ROUND(H430*1.1,0))</f>
        <v>2200</v>
      </c>
      <c r="J430" s="81"/>
      <c r="K430" s="82">
        <f>IF(ROUND(H430*0.9,0)=0,"",ROUND(H430*0.9,0))</f>
        <v>1800</v>
      </c>
      <c r="L430" s="82">
        <f>IFERROR(ROUND(K430*1.1,0),"")</f>
        <v>1980</v>
      </c>
      <c r="M430" s="83"/>
    </row>
    <row r="431" spans="1:13" ht="20.100000000000001" customHeight="1">
      <c r="A431" s="76"/>
      <c r="B431" s="77"/>
      <c r="C431" s="86">
        <v>2481</v>
      </c>
      <c r="D431" s="87" t="s">
        <v>93</v>
      </c>
      <c r="E431" s="88" t="s">
        <v>533</v>
      </c>
      <c r="F431" s="85" t="s">
        <v>605</v>
      </c>
      <c r="G431" s="85" t="s">
        <v>606</v>
      </c>
      <c r="H431" s="89">
        <v>3600</v>
      </c>
      <c r="I431" s="90">
        <f>IF(ROUND(H431*1.1,0)=0,"",ROUND(H431*1.1,0))</f>
        <v>3960</v>
      </c>
      <c r="J431" s="89"/>
      <c r="K431" s="90">
        <f>IF(ROUND(H431*0.9,0)=0,"",ROUND(H431*0.9,0))</f>
        <v>3240</v>
      </c>
      <c r="L431" s="90">
        <f>IFERROR(ROUND(K431*1.1,0),"")</f>
        <v>3564</v>
      </c>
      <c r="M431" s="91"/>
    </row>
    <row r="432" spans="1:13" ht="20.100000000000001" customHeight="1" thickBot="1">
      <c r="A432" s="96"/>
      <c r="B432" s="97"/>
      <c r="C432" s="98"/>
      <c r="D432" s="99"/>
      <c r="E432" s="100"/>
      <c r="F432" s="97"/>
      <c r="G432" s="97"/>
      <c r="H432" s="101"/>
      <c r="I432" s="102"/>
      <c r="J432" s="101"/>
      <c r="K432" s="102"/>
      <c r="L432" s="102"/>
      <c r="M432" s="103"/>
    </row>
    <row r="433" spans="1:13" ht="20.100000000000001" customHeight="1" thickTop="1">
      <c r="A433" s="1"/>
      <c r="B433" s="1"/>
      <c r="D433" s="3"/>
      <c r="E433" s="4"/>
      <c r="F433" s="1"/>
      <c r="G433" s="1"/>
      <c r="M433" s="1"/>
    </row>
    <row r="434" spans="1:13" ht="20.100000000000001" customHeight="1">
      <c r="A434" s="1"/>
      <c r="B434" s="1"/>
      <c r="D434" s="3"/>
      <c r="E434" s="4"/>
      <c r="F434" s="1"/>
      <c r="G434" s="1"/>
      <c r="M434" s="1"/>
    </row>
    <row r="435" spans="1:13" s="107" customFormat="1" ht="20.100000000000001" customHeight="1" thickBot="1">
      <c r="A435" s="162" t="s">
        <v>607</v>
      </c>
      <c r="B435" s="163"/>
      <c r="C435" s="163"/>
      <c r="D435" s="164"/>
      <c r="E435" s="53"/>
      <c r="F435" s="54"/>
      <c r="G435" s="54"/>
      <c r="H435" s="55"/>
      <c r="I435" s="55"/>
      <c r="J435" s="56"/>
      <c r="K435" s="55"/>
      <c r="L435" s="55"/>
      <c r="M435" s="54"/>
    </row>
    <row r="436" spans="1:13" s="107" customFormat="1" ht="20.100000000000001" customHeight="1" thickTop="1" thickBot="1">
      <c r="A436" s="108"/>
      <c r="B436" s="108"/>
      <c r="C436" s="109"/>
      <c r="D436" s="110"/>
      <c r="E436" s="53"/>
      <c r="F436" s="54"/>
      <c r="G436" s="54"/>
      <c r="H436" s="55"/>
      <c r="I436" s="65" t="s">
        <v>15</v>
      </c>
      <c r="J436" s="56"/>
      <c r="K436" s="55"/>
      <c r="L436" s="55"/>
      <c r="M436" s="54"/>
    </row>
    <row r="437" spans="1:13" s="10" customFormat="1" ht="20.100000000000001" customHeight="1" thickTop="1" thickBot="1">
      <c r="A437" s="69" t="s">
        <v>16</v>
      </c>
      <c r="B437" s="70" t="s">
        <v>17</v>
      </c>
      <c r="C437" s="71" t="s">
        <v>18</v>
      </c>
      <c r="D437" s="71"/>
      <c r="E437" s="72"/>
      <c r="F437" s="70" t="s">
        <v>19</v>
      </c>
      <c r="G437" s="70" t="s">
        <v>20</v>
      </c>
      <c r="H437" s="73" t="s">
        <v>21</v>
      </c>
      <c r="I437" s="73" t="s">
        <v>22</v>
      </c>
      <c r="J437" s="74"/>
      <c r="K437" s="73"/>
      <c r="L437" s="73" t="s">
        <v>23</v>
      </c>
      <c r="M437" s="75" t="s">
        <v>24</v>
      </c>
    </row>
    <row r="438" spans="1:13" ht="20.100000000000001" customHeight="1">
      <c r="A438" s="76" t="s">
        <v>427</v>
      </c>
      <c r="B438" s="77" t="s">
        <v>539</v>
      </c>
      <c r="C438" s="165">
        <v>2481</v>
      </c>
      <c r="D438" s="166" t="s">
        <v>281</v>
      </c>
      <c r="E438" s="80" t="s">
        <v>533</v>
      </c>
      <c r="F438" s="77" t="s">
        <v>605</v>
      </c>
      <c r="G438" s="77" t="s">
        <v>606</v>
      </c>
      <c r="H438" s="81">
        <v>3600</v>
      </c>
      <c r="I438" s="82">
        <f>IF(ROUND(H438*1.1,0)=0,"",ROUND(H438*1.1,0))</f>
        <v>3960</v>
      </c>
      <c r="J438" s="81"/>
      <c r="K438" s="82">
        <f>IF(ROUND(H438*0.9,0)=0,"",ROUND(H438*0.9,0))</f>
        <v>3240</v>
      </c>
      <c r="L438" s="82">
        <f>IFERROR(ROUND(K438*1.1,0),"")</f>
        <v>3564</v>
      </c>
      <c r="M438" s="83"/>
    </row>
    <row r="439" spans="1:13" ht="20.100000000000001" customHeight="1" thickBot="1">
      <c r="A439" s="96"/>
      <c r="B439" s="97"/>
      <c r="C439" s="141"/>
      <c r="D439" s="167"/>
      <c r="E439" s="100"/>
      <c r="F439" s="97"/>
      <c r="G439" s="97"/>
      <c r="H439" s="101"/>
      <c r="I439" s="102"/>
      <c r="J439" s="101"/>
      <c r="K439" s="102"/>
      <c r="L439" s="102"/>
      <c r="M439" s="103"/>
    </row>
    <row r="440" spans="1:13" ht="20.100000000000001" customHeight="1" thickTop="1">
      <c r="A440" s="1"/>
      <c r="B440" s="1"/>
      <c r="C440" s="144"/>
      <c r="D440" s="4"/>
      <c r="E440" s="4"/>
      <c r="F440" s="1"/>
      <c r="G440" s="1"/>
      <c r="M440" s="1"/>
    </row>
    <row r="441" spans="1:13" ht="20.100000000000001" customHeight="1" thickBot="1">
      <c r="A441" s="1"/>
      <c r="B441" s="1"/>
      <c r="C441" s="144"/>
      <c r="D441" s="4"/>
      <c r="E441" s="4"/>
      <c r="F441" s="1"/>
      <c r="G441" s="1"/>
      <c r="M441" s="1"/>
    </row>
    <row r="442" spans="1:13" s="116" customFormat="1" ht="24.95" customHeight="1" thickTop="1" thickBot="1">
      <c r="A442" s="150" t="s">
        <v>608</v>
      </c>
      <c r="B442" s="151"/>
      <c r="C442" s="151"/>
      <c r="D442" s="151"/>
      <c r="E442" s="151"/>
      <c r="F442" s="152"/>
      <c r="G442" s="114"/>
      <c r="H442" s="115"/>
      <c r="I442" s="115"/>
      <c r="J442" s="114"/>
      <c r="K442" s="114"/>
      <c r="L442" s="115"/>
      <c r="M442" s="114"/>
    </row>
    <row r="443" spans="1:13" s="116" customFormat="1" ht="20.100000000000001" customHeight="1" thickTop="1">
      <c r="A443" s="114"/>
      <c r="B443" s="114"/>
      <c r="C443" s="168"/>
      <c r="D443" s="118"/>
      <c r="E443" s="119"/>
      <c r="F443" s="114"/>
      <c r="G443" s="114"/>
      <c r="H443" s="115"/>
      <c r="I443" s="115"/>
      <c r="J443" s="114"/>
      <c r="K443" s="114"/>
      <c r="L443" s="115"/>
      <c r="M443" s="114"/>
    </row>
    <row r="444" spans="1:13" s="107" customFormat="1" ht="20.100000000000001" customHeight="1" thickBot="1">
      <c r="A444" s="162" t="s">
        <v>609</v>
      </c>
      <c r="B444" s="163"/>
      <c r="C444" s="163"/>
      <c r="D444" s="164"/>
      <c r="E444" s="53"/>
      <c r="F444" s="54"/>
      <c r="G444" s="54"/>
      <c r="H444" s="55"/>
      <c r="I444" s="55"/>
      <c r="J444" s="56"/>
      <c r="K444" s="55"/>
      <c r="L444" s="55"/>
      <c r="M444" s="54"/>
    </row>
    <row r="445" spans="1:13" s="107" customFormat="1" ht="15.75" customHeight="1" thickTop="1" thickBot="1">
      <c r="A445" s="108"/>
      <c r="B445" s="108"/>
      <c r="C445" s="169"/>
      <c r="D445" s="110"/>
      <c r="E445" s="53"/>
      <c r="F445" s="54"/>
      <c r="G445" s="54"/>
      <c r="H445" s="55"/>
      <c r="I445" s="65" t="s">
        <v>15</v>
      </c>
      <c r="J445" s="56"/>
      <c r="K445" s="55"/>
      <c r="L445" s="55"/>
      <c r="M445" s="54"/>
    </row>
    <row r="446" spans="1:13" s="10" customFormat="1" ht="20.100000000000001" customHeight="1" thickTop="1" thickBot="1">
      <c r="A446" s="69" t="s">
        <v>16</v>
      </c>
      <c r="B446" s="70" t="s">
        <v>17</v>
      </c>
      <c r="C446" s="71" t="s">
        <v>18</v>
      </c>
      <c r="D446" s="71"/>
      <c r="E446" s="72"/>
      <c r="F446" s="70" t="s">
        <v>19</v>
      </c>
      <c r="G446" s="70" t="s">
        <v>20</v>
      </c>
      <c r="H446" s="73" t="s">
        <v>21</v>
      </c>
      <c r="I446" s="73" t="s">
        <v>22</v>
      </c>
      <c r="J446" s="74"/>
      <c r="K446" s="73"/>
      <c r="L446" s="73" t="s">
        <v>23</v>
      </c>
      <c r="M446" s="75" t="s">
        <v>24</v>
      </c>
    </row>
    <row r="447" spans="1:13" ht="20.100000000000001" customHeight="1">
      <c r="A447" s="76" t="s">
        <v>610</v>
      </c>
      <c r="B447" s="77" t="s">
        <v>611</v>
      </c>
      <c r="C447" s="78">
        <v>2501</v>
      </c>
      <c r="D447" s="79"/>
      <c r="E447" s="80"/>
      <c r="F447" s="77" t="s">
        <v>612</v>
      </c>
      <c r="G447" s="77" t="s">
        <v>613</v>
      </c>
      <c r="H447" s="81">
        <v>2400</v>
      </c>
      <c r="I447" s="82">
        <f t="shared" ref="I447:I451" si="39">IF(ROUND(H447*1.1,0)=0,"",ROUND(H447*1.1,0))</f>
        <v>2640</v>
      </c>
      <c r="J447" s="81"/>
      <c r="K447" s="82">
        <f t="shared" ref="K447:K451" si="40">IF(ROUND(H447*0.9,0)=0,"",ROUND(H447*0.9,0))</f>
        <v>2160</v>
      </c>
      <c r="L447" s="82">
        <f t="shared" ref="L447:L451" si="41">IFERROR(ROUND(K447*1.1,0),"")</f>
        <v>2376</v>
      </c>
      <c r="M447" s="83"/>
    </row>
    <row r="448" spans="1:13" ht="20.100000000000001" customHeight="1">
      <c r="A448" s="84" t="s">
        <v>614</v>
      </c>
      <c r="B448" s="85" t="s">
        <v>110</v>
      </c>
      <c r="C448" s="86">
        <v>2505</v>
      </c>
      <c r="D448" s="87"/>
      <c r="E448" s="88"/>
      <c r="F448" s="85" t="s">
        <v>111</v>
      </c>
      <c r="G448" s="85" t="s">
        <v>112</v>
      </c>
      <c r="H448" s="89">
        <v>1500</v>
      </c>
      <c r="I448" s="90">
        <f t="shared" si="39"/>
        <v>1650</v>
      </c>
      <c r="J448" s="89"/>
      <c r="K448" s="90">
        <f t="shared" si="40"/>
        <v>1350</v>
      </c>
      <c r="L448" s="90">
        <f t="shared" si="41"/>
        <v>1485</v>
      </c>
      <c r="M448" s="91"/>
    </row>
    <row r="449" spans="1:13" ht="20.100000000000001" customHeight="1">
      <c r="A449" s="84" t="s">
        <v>615</v>
      </c>
      <c r="B449" s="85" t="s">
        <v>140</v>
      </c>
      <c r="C449" s="86">
        <v>2517</v>
      </c>
      <c r="D449" s="87"/>
      <c r="E449" s="88"/>
      <c r="F449" s="85"/>
      <c r="G449" s="85"/>
      <c r="H449" s="89"/>
      <c r="I449" s="90" t="str">
        <f t="shared" si="39"/>
        <v/>
      </c>
      <c r="J449" s="89"/>
      <c r="K449" s="90" t="str">
        <f t="shared" si="40"/>
        <v/>
      </c>
      <c r="L449" s="90" t="str">
        <f t="shared" si="41"/>
        <v/>
      </c>
      <c r="M449" s="91"/>
    </row>
    <row r="450" spans="1:13" ht="20.100000000000001" customHeight="1">
      <c r="A450" s="84" t="s">
        <v>616</v>
      </c>
      <c r="B450" s="85" t="s">
        <v>611</v>
      </c>
      <c r="C450" s="86">
        <v>2518</v>
      </c>
      <c r="D450" s="87"/>
      <c r="E450" s="88"/>
      <c r="F450" s="85" t="s">
        <v>617</v>
      </c>
      <c r="G450" s="85" t="s">
        <v>613</v>
      </c>
      <c r="H450" s="89">
        <v>2300</v>
      </c>
      <c r="I450" s="90">
        <f t="shared" si="39"/>
        <v>2530</v>
      </c>
      <c r="J450" s="89"/>
      <c r="K450" s="90">
        <f t="shared" si="40"/>
        <v>2070</v>
      </c>
      <c r="L450" s="90">
        <f t="shared" si="41"/>
        <v>2277</v>
      </c>
      <c r="M450" s="91"/>
    </row>
    <row r="451" spans="1:13" ht="20.100000000000001" customHeight="1">
      <c r="A451" s="84" t="s">
        <v>618</v>
      </c>
      <c r="B451" s="85" t="s">
        <v>110</v>
      </c>
      <c r="C451" s="86">
        <v>2519</v>
      </c>
      <c r="D451" s="87"/>
      <c r="E451" s="88"/>
      <c r="F451" s="85" t="s">
        <v>619</v>
      </c>
      <c r="G451" s="85" t="s">
        <v>112</v>
      </c>
      <c r="H451" s="89">
        <v>3000</v>
      </c>
      <c r="I451" s="90">
        <f t="shared" si="39"/>
        <v>3300</v>
      </c>
      <c r="J451" s="89"/>
      <c r="K451" s="90">
        <f t="shared" si="40"/>
        <v>2700</v>
      </c>
      <c r="L451" s="90">
        <f t="shared" si="41"/>
        <v>2970</v>
      </c>
      <c r="M451" s="91"/>
    </row>
    <row r="452" spans="1:13" ht="20.100000000000001" customHeight="1" thickBot="1">
      <c r="A452" s="96"/>
      <c r="B452" s="97"/>
      <c r="C452" s="98"/>
      <c r="D452" s="99"/>
      <c r="E452" s="100"/>
      <c r="F452" s="97"/>
      <c r="G452" s="97"/>
      <c r="H452" s="101"/>
      <c r="I452" s="102"/>
      <c r="J452" s="101"/>
      <c r="K452" s="102"/>
      <c r="L452" s="102"/>
      <c r="M452" s="103"/>
    </row>
    <row r="453" spans="1:13" ht="20.25" customHeight="1" thickTop="1">
      <c r="A453" s="1"/>
      <c r="B453" s="1"/>
      <c r="D453" s="3"/>
      <c r="E453" s="4"/>
      <c r="F453" s="1"/>
      <c r="G453" s="1"/>
      <c r="M453" s="1"/>
    </row>
    <row r="454" spans="1:13" ht="20.100000000000001" customHeight="1">
      <c r="A454" s="1"/>
      <c r="B454" s="1"/>
      <c r="D454" s="3"/>
      <c r="E454" s="4"/>
      <c r="F454" s="1"/>
      <c r="G454" s="1"/>
      <c r="M454" s="1"/>
    </row>
    <row r="455" spans="1:13" s="107" customFormat="1" ht="20.100000000000001" customHeight="1" thickBot="1">
      <c r="A455" s="162" t="s">
        <v>620</v>
      </c>
      <c r="B455" s="163"/>
      <c r="C455" s="163"/>
      <c r="D455" s="164"/>
      <c r="E455" s="53"/>
      <c r="F455" s="54"/>
      <c r="G455" s="54"/>
      <c r="H455" s="55"/>
      <c r="I455" s="55"/>
      <c r="J455" s="56"/>
      <c r="K455" s="55"/>
      <c r="L455" s="55"/>
      <c r="M455" s="54"/>
    </row>
    <row r="456" spans="1:13" s="107" customFormat="1" ht="20.100000000000001" customHeight="1" thickTop="1" thickBot="1">
      <c r="A456" s="108"/>
      <c r="B456" s="108"/>
      <c r="C456" s="169"/>
      <c r="D456" s="110"/>
      <c r="E456" s="53"/>
      <c r="F456" s="54"/>
      <c r="G456" s="54"/>
      <c r="H456" s="55"/>
      <c r="I456" s="65" t="s">
        <v>15</v>
      </c>
      <c r="J456" s="56"/>
      <c r="K456" s="55"/>
      <c r="L456" s="55"/>
      <c r="M456" s="54"/>
    </row>
    <row r="457" spans="1:13" s="10" customFormat="1" ht="20.100000000000001" customHeight="1" thickTop="1" thickBot="1">
      <c r="A457" s="69" t="s">
        <v>16</v>
      </c>
      <c r="B457" s="70" t="s">
        <v>17</v>
      </c>
      <c r="C457" s="71" t="s">
        <v>18</v>
      </c>
      <c r="D457" s="71"/>
      <c r="E457" s="72"/>
      <c r="F457" s="70" t="s">
        <v>19</v>
      </c>
      <c r="G457" s="70" t="s">
        <v>20</v>
      </c>
      <c r="H457" s="73" t="s">
        <v>21</v>
      </c>
      <c r="I457" s="73" t="s">
        <v>22</v>
      </c>
      <c r="J457" s="74"/>
      <c r="K457" s="73"/>
      <c r="L457" s="73" t="s">
        <v>23</v>
      </c>
      <c r="M457" s="75" t="s">
        <v>24</v>
      </c>
    </row>
    <row r="458" spans="1:13" ht="20.100000000000001" customHeight="1">
      <c r="A458" s="76" t="s">
        <v>621</v>
      </c>
      <c r="B458" s="77" t="s">
        <v>622</v>
      </c>
      <c r="C458" s="78">
        <v>2531</v>
      </c>
      <c r="D458" s="79"/>
      <c r="E458" s="80"/>
      <c r="F458" s="77" t="s">
        <v>623</v>
      </c>
      <c r="G458" s="77" t="s">
        <v>624</v>
      </c>
      <c r="H458" s="81">
        <v>2700</v>
      </c>
      <c r="I458" s="82">
        <f t="shared" ref="I458:I460" si="42">IF(ROUND(H458*1.1,0)=0,"",ROUND(H458*1.1,0))</f>
        <v>2970</v>
      </c>
      <c r="J458" s="81"/>
      <c r="K458" s="82">
        <f t="shared" ref="K458:K460" si="43">IF(ROUND(H458*0.9,0)=0,"",ROUND(H458*0.9,0))</f>
        <v>2430</v>
      </c>
      <c r="L458" s="82">
        <f t="shared" ref="L458:L460" si="44">IFERROR(ROUND(K458*1.1,0),"")</f>
        <v>2673</v>
      </c>
      <c r="M458" s="83"/>
    </row>
    <row r="459" spans="1:13" ht="20.100000000000001" customHeight="1">
      <c r="A459" s="84" t="s">
        <v>625</v>
      </c>
      <c r="B459" s="85" t="s">
        <v>626</v>
      </c>
      <c r="C459" s="86">
        <v>2532</v>
      </c>
      <c r="D459" s="87"/>
      <c r="E459" s="88"/>
      <c r="F459" s="85"/>
      <c r="G459" s="85"/>
      <c r="H459" s="89"/>
      <c r="I459" s="90" t="str">
        <f t="shared" si="42"/>
        <v/>
      </c>
      <c r="J459" s="89"/>
      <c r="K459" s="90" t="str">
        <f t="shared" si="43"/>
        <v/>
      </c>
      <c r="L459" s="90" t="str">
        <f t="shared" si="44"/>
        <v/>
      </c>
      <c r="M459" s="91"/>
    </row>
    <row r="460" spans="1:13" ht="20.100000000000001" customHeight="1">
      <c r="A460" s="84" t="s">
        <v>627</v>
      </c>
      <c r="B460" s="85" t="s">
        <v>611</v>
      </c>
      <c r="C460" s="86">
        <v>2545</v>
      </c>
      <c r="D460" s="87"/>
      <c r="E460" s="88"/>
      <c r="F460" s="85" t="s">
        <v>628</v>
      </c>
      <c r="G460" s="85" t="s">
        <v>629</v>
      </c>
      <c r="H460" s="89">
        <v>2000</v>
      </c>
      <c r="I460" s="90">
        <f t="shared" si="42"/>
        <v>2200</v>
      </c>
      <c r="J460" s="89"/>
      <c r="K460" s="90">
        <f t="shared" si="43"/>
        <v>1800</v>
      </c>
      <c r="L460" s="90">
        <f t="shared" si="44"/>
        <v>1980</v>
      </c>
      <c r="M460" s="91"/>
    </row>
    <row r="461" spans="1:13" ht="20.100000000000001" customHeight="1" thickBot="1">
      <c r="A461" s="96"/>
      <c r="B461" s="97"/>
      <c r="C461" s="98"/>
      <c r="D461" s="99"/>
      <c r="E461" s="100"/>
      <c r="F461" s="97"/>
      <c r="G461" s="97"/>
      <c r="H461" s="101"/>
      <c r="I461" s="102"/>
      <c r="J461" s="101"/>
      <c r="K461" s="102"/>
      <c r="L461" s="102"/>
      <c r="M461" s="103"/>
    </row>
    <row r="462" spans="1:13" ht="20.100000000000001" customHeight="1" thickTop="1">
      <c r="A462" s="1"/>
      <c r="B462" s="1"/>
      <c r="D462" s="3"/>
      <c r="E462" s="4"/>
      <c r="F462" s="1"/>
      <c r="G462" s="1"/>
      <c r="M462" s="1"/>
    </row>
    <row r="463" spans="1:13" ht="20.100000000000001" customHeight="1">
      <c r="A463" s="1"/>
      <c r="B463" s="1"/>
      <c r="D463" s="3"/>
      <c r="E463" s="4"/>
      <c r="F463" s="1"/>
      <c r="G463" s="1"/>
      <c r="M463" s="1"/>
    </row>
    <row r="464" spans="1:13" s="107" customFormat="1" ht="20.100000000000001" customHeight="1" thickBot="1">
      <c r="A464" s="162" t="s">
        <v>630</v>
      </c>
      <c r="B464" s="163"/>
      <c r="C464" s="163"/>
      <c r="D464" s="164"/>
      <c r="E464" s="53"/>
      <c r="F464" s="54"/>
      <c r="G464" s="54"/>
      <c r="H464" s="55"/>
      <c r="I464" s="55"/>
      <c r="J464" s="56"/>
      <c r="K464" s="55"/>
      <c r="L464" s="55"/>
      <c r="M464" s="54"/>
    </row>
    <row r="465" spans="1:13" s="107" customFormat="1" ht="17.25" customHeight="1" thickTop="1" thickBot="1">
      <c r="A465" s="108"/>
      <c r="B465" s="108"/>
      <c r="C465" s="169"/>
      <c r="D465" s="110"/>
      <c r="E465" s="53"/>
      <c r="F465" s="54"/>
      <c r="G465" s="54"/>
      <c r="H465" s="55"/>
      <c r="I465" s="65" t="s">
        <v>15</v>
      </c>
      <c r="J465" s="56"/>
      <c r="K465" s="55"/>
      <c r="L465" s="55"/>
      <c r="M465" s="54"/>
    </row>
    <row r="466" spans="1:13" s="10" customFormat="1" ht="20.100000000000001" customHeight="1" thickTop="1" thickBot="1">
      <c r="A466" s="69" t="s">
        <v>16</v>
      </c>
      <c r="B466" s="70" t="s">
        <v>17</v>
      </c>
      <c r="C466" s="71" t="s">
        <v>18</v>
      </c>
      <c r="D466" s="71"/>
      <c r="E466" s="72"/>
      <c r="F466" s="70" t="s">
        <v>19</v>
      </c>
      <c r="G466" s="70" t="s">
        <v>20</v>
      </c>
      <c r="H466" s="73" t="s">
        <v>21</v>
      </c>
      <c r="I466" s="73" t="s">
        <v>22</v>
      </c>
      <c r="J466" s="74"/>
      <c r="K466" s="73"/>
      <c r="L466" s="73" t="s">
        <v>23</v>
      </c>
      <c r="M466" s="75" t="s">
        <v>24</v>
      </c>
    </row>
    <row r="467" spans="1:13" ht="20.100000000000001" customHeight="1">
      <c r="A467" s="84" t="s">
        <v>631</v>
      </c>
      <c r="B467" s="85" t="s">
        <v>632</v>
      </c>
      <c r="C467" s="86">
        <v>2553</v>
      </c>
      <c r="D467" s="87"/>
      <c r="E467" s="88"/>
      <c r="F467" s="85" t="s">
        <v>633</v>
      </c>
      <c r="G467" s="85" t="s">
        <v>634</v>
      </c>
      <c r="H467" s="89">
        <v>2500</v>
      </c>
      <c r="I467" s="90">
        <f t="shared" ref="I467:I468" si="45">IF(ROUND(H467*1.1,0)=0,"",ROUND(H467*1.1,0))</f>
        <v>2750</v>
      </c>
      <c r="J467" s="89"/>
      <c r="K467" s="90">
        <f t="shared" ref="K467" si="46">IF(ROUND(H467*0.9,0)=0,"",ROUND(H467*0.9,0))</f>
        <v>2250</v>
      </c>
      <c r="L467" s="90">
        <f t="shared" ref="L467:L468" si="47">IFERROR(ROUND(K467*1.1,0),"")</f>
        <v>2475</v>
      </c>
      <c r="M467" s="91"/>
    </row>
    <row r="468" spans="1:13" ht="20.100000000000001" customHeight="1">
      <c r="A468" s="84" t="s">
        <v>635</v>
      </c>
      <c r="B468" s="85" t="s">
        <v>268</v>
      </c>
      <c r="C468" s="86">
        <v>2557</v>
      </c>
      <c r="D468" s="87"/>
      <c r="E468" s="88"/>
      <c r="F468" s="85" t="s">
        <v>636</v>
      </c>
      <c r="G468" s="85" t="s">
        <v>191</v>
      </c>
      <c r="H468" s="89">
        <v>2740</v>
      </c>
      <c r="I468" s="90">
        <f t="shared" si="45"/>
        <v>3014</v>
      </c>
      <c r="J468" s="89" t="s">
        <v>33</v>
      </c>
      <c r="K468" s="90">
        <f>IF(ROUND(H468*1,0)=0,"",ROUND(H468*1,0))</f>
        <v>2740</v>
      </c>
      <c r="L468" s="90">
        <f t="shared" si="47"/>
        <v>3014</v>
      </c>
      <c r="M468" s="91"/>
    </row>
    <row r="469" spans="1:13" ht="20.100000000000001" customHeight="1" thickBot="1">
      <c r="A469" s="96"/>
      <c r="B469" s="97"/>
      <c r="C469" s="98"/>
      <c r="D469" s="99"/>
      <c r="E469" s="100"/>
      <c r="F469" s="97"/>
      <c r="G469" s="97"/>
      <c r="H469" s="101"/>
      <c r="I469" s="102"/>
      <c r="J469" s="101"/>
      <c r="K469" s="102"/>
      <c r="L469" s="102"/>
      <c r="M469" s="103"/>
    </row>
    <row r="470" spans="1:13" ht="20.100000000000001" customHeight="1" thickTop="1">
      <c r="A470" s="1"/>
      <c r="B470" s="1"/>
      <c r="D470" s="3"/>
      <c r="E470" s="4"/>
      <c r="F470" s="1"/>
      <c r="G470" s="1"/>
      <c r="M470" s="1"/>
    </row>
    <row r="471" spans="1:13" ht="20.100000000000001" customHeight="1">
      <c r="A471" s="1"/>
      <c r="B471" s="1"/>
      <c r="D471" s="3"/>
      <c r="E471" s="4"/>
      <c r="F471" s="1"/>
      <c r="G471" s="1"/>
      <c r="M471" s="1"/>
    </row>
    <row r="472" spans="1:13" s="107" customFormat="1" ht="20.100000000000001" customHeight="1">
      <c r="A472" s="104" t="s">
        <v>637</v>
      </c>
      <c r="B472" s="105"/>
      <c r="C472" s="105"/>
      <c r="D472" s="106"/>
      <c r="E472" s="53"/>
      <c r="F472" s="54"/>
      <c r="G472" s="54"/>
      <c r="H472" s="55"/>
      <c r="I472" s="55"/>
      <c r="J472" s="56"/>
      <c r="K472" s="55"/>
      <c r="L472" s="55"/>
      <c r="M472" s="54"/>
    </row>
    <row r="473" spans="1:13" s="107" customFormat="1" ht="20.100000000000001" customHeight="1" thickBot="1">
      <c r="A473" s="108"/>
      <c r="B473" s="108"/>
      <c r="C473" s="169"/>
      <c r="D473" s="110"/>
      <c r="E473" s="53"/>
      <c r="F473" s="54"/>
      <c r="G473" s="54"/>
      <c r="H473" s="55"/>
      <c r="I473" s="65" t="s">
        <v>15</v>
      </c>
      <c r="J473" s="56"/>
      <c r="K473" s="55"/>
      <c r="L473" s="55"/>
      <c r="M473" s="54"/>
    </row>
    <row r="474" spans="1:13" s="10" customFormat="1" ht="20.100000000000001" customHeight="1" thickTop="1" thickBot="1">
      <c r="A474" s="69" t="s">
        <v>16</v>
      </c>
      <c r="B474" s="70" t="s">
        <v>17</v>
      </c>
      <c r="C474" s="71" t="s">
        <v>18</v>
      </c>
      <c r="D474" s="71"/>
      <c r="E474" s="72"/>
      <c r="F474" s="70" t="s">
        <v>19</v>
      </c>
      <c r="G474" s="70" t="s">
        <v>20</v>
      </c>
      <c r="H474" s="73" t="s">
        <v>21</v>
      </c>
      <c r="I474" s="73" t="s">
        <v>22</v>
      </c>
      <c r="J474" s="74"/>
      <c r="K474" s="73"/>
      <c r="L474" s="73" t="s">
        <v>23</v>
      </c>
      <c r="M474" s="75" t="s">
        <v>24</v>
      </c>
    </row>
    <row r="475" spans="1:13" ht="20.100000000000001" customHeight="1">
      <c r="A475" s="76" t="s">
        <v>416</v>
      </c>
      <c r="B475" s="77" t="s">
        <v>638</v>
      </c>
      <c r="C475" s="78">
        <v>2571</v>
      </c>
      <c r="D475" s="79"/>
      <c r="E475" s="80"/>
      <c r="F475" s="77" t="s">
        <v>639</v>
      </c>
      <c r="G475" s="77" t="s">
        <v>640</v>
      </c>
      <c r="H475" s="81">
        <v>2000</v>
      </c>
      <c r="I475" s="82">
        <f>IF(ROUND(H475*1.1,0)=0,"",ROUND(H475*1.1,0))</f>
        <v>2200</v>
      </c>
      <c r="J475" s="81"/>
      <c r="K475" s="82">
        <f>IF(ROUND(H475*0.9,0)=0,"",ROUND(H475*0.9,0))</f>
        <v>1800</v>
      </c>
      <c r="L475" s="82">
        <f>IFERROR(ROUND(K475*1.1,0),"")</f>
        <v>1980</v>
      </c>
      <c r="M475" s="83"/>
    </row>
    <row r="476" spans="1:13" ht="20.100000000000001" customHeight="1" thickBot="1">
      <c r="A476" s="96"/>
      <c r="B476" s="97"/>
      <c r="C476" s="98"/>
      <c r="D476" s="99"/>
      <c r="E476" s="100"/>
      <c r="F476" s="97"/>
      <c r="G476" s="97"/>
      <c r="H476" s="101"/>
      <c r="I476" s="102"/>
      <c r="J476" s="101"/>
      <c r="K476" s="102"/>
      <c r="L476" s="102"/>
      <c r="M476" s="103"/>
    </row>
    <row r="477" spans="1:13" ht="20.100000000000001" customHeight="1" thickTop="1">
      <c r="A477" s="1"/>
      <c r="B477" s="1"/>
      <c r="D477" s="3"/>
      <c r="E477" s="4"/>
      <c r="F477" s="1"/>
      <c r="G477" s="1"/>
      <c r="M477" s="1"/>
    </row>
    <row r="478" spans="1:13" ht="20.100000000000001" customHeight="1">
      <c r="A478" s="1"/>
      <c r="B478" s="1"/>
      <c r="D478" s="3"/>
      <c r="E478" s="4"/>
      <c r="F478" s="1"/>
      <c r="G478" s="1"/>
      <c r="M478" s="1"/>
    </row>
    <row r="479" spans="1:13" s="107" customFormat="1" ht="20.100000000000001" customHeight="1">
      <c r="A479" s="104" t="s">
        <v>641</v>
      </c>
      <c r="B479" s="105"/>
      <c r="C479" s="105"/>
      <c r="D479" s="106"/>
      <c r="E479" s="53"/>
      <c r="F479" s="54"/>
      <c r="G479" s="54"/>
      <c r="H479" s="55"/>
      <c r="I479" s="55"/>
      <c r="J479" s="56"/>
      <c r="K479" s="55"/>
      <c r="L479" s="55"/>
      <c r="M479" s="54"/>
    </row>
    <row r="480" spans="1:13" s="107" customFormat="1" ht="20.100000000000001" customHeight="1" thickBot="1">
      <c r="A480" s="108"/>
      <c r="B480" s="108"/>
      <c r="C480" s="169"/>
      <c r="D480" s="110"/>
      <c r="E480" s="53"/>
      <c r="F480" s="54"/>
      <c r="G480" s="54"/>
      <c r="H480" s="55"/>
      <c r="I480" s="65" t="s">
        <v>15</v>
      </c>
      <c r="J480" s="56"/>
      <c r="K480" s="55"/>
      <c r="L480" s="55"/>
      <c r="M480" s="54"/>
    </row>
    <row r="481" spans="1:17" s="10" customFormat="1" ht="20.100000000000001" customHeight="1" thickTop="1" thickBot="1">
      <c r="A481" s="69" t="s">
        <v>16</v>
      </c>
      <c r="B481" s="70" t="s">
        <v>17</v>
      </c>
      <c r="C481" s="71" t="s">
        <v>18</v>
      </c>
      <c r="D481" s="71"/>
      <c r="E481" s="72"/>
      <c r="F481" s="70" t="s">
        <v>19</v>
      </c>
      <c r="G481" s="70" t="s">
        <v>20</v>
      </c>
      <c r="H481" s="73" t="s">
        <v>21</v>
      </c>
      <c r="I481" s="73" t="s">
        <v>22</v>
      </c>
      <c r="J481" s="74"/>
      <c r="K481" s="73"/>
      <c r="L481" s="73" t="s">
        <v>23</v>
      </c>
      <c r="M481" s="75" t="s">
        <v>24</v>
      </c>
    </row>
    <row r="482" spans="1:17" ht="20.100000000000001" customHeight="1">
      <c r="A482" s="76" t="s">
        <v>427</v>
      </c>
      <c r="B482" s="77" t="s">
        <v>626</v>
      </c>
      <c r="C482" s="78">
        <v>2581</v>
      </c>
      <c r="D482" s="79"/>
      <c r="E482" s="80"/>
      <c r="F482" s="77" t="s">
        <v>642</v>
      </c>
      <c r="G482" s="77" t="s">
        <v>643</v>
      </c>
      <c r="H482" s="81">
        <v>670</v>
      </c>
      <c r="I482" s="82">
        <f>IF(ROUND(H482*1.1,0)=0,"",ROUND(H482*1.1,0))</f>
        <v>737</v>
      </c>
      <c r="J482" s="81"/>
      <c r="K482" s="82">
        <f>IF(ROUND(H482*0.9,0)=0,"",ROUND(H482*0.9,0))</f>
        <v>603</v>
      </c>
      <c r="L482" s="82">
        <f>IFERROR(ROUND(K482*1.1,0),"")</f>
        <v>663</v>
      </c>
      <c r="M482" s="83"/>
    </row>
    <row r="483" spans="1:17" ht="20.100000000000001" customHeight="1">
      <c r="A483" s="84" t="s">
        <v>427</v>
      </c>
      <c r="B483" s="85" t="s">
        <v>638</v>
      </c>
      <c r="C483" s="86">
        <v>2582</v>
      </c>
      <c r="D483" s="87"/>
      <c r="E483" s="88"/>
      <c r="F483" s="85" t="s">
        <v>644</v>
      </c>
      <c r="G483" s="85" t="s">
        <v>640</v>
      </c>
      <c r="H483" s="89">
        <v>2200</v>
      </c>
      <c r="I483" s="90">
        <f>IF(ROUND(H483*1.1,0)=0,"",ROUND(H483*1.1,0))</f>
        <v>2420</v>
      </c>
      <c r="J483" s="89"/>
      <c r="K483" s="90">
        <f>IF(ROUND(H483*0.9,0)=0,"",ROUND(H483*0.9,0))</f>
        <v>1980</v>
      </c>
      <c r="L483" s="90">
        <f>IFERROR(ROUND(K483*1.1,0),"")</f>
        <v>2178</v>
      </c>
      <c r="M483" s="91"/>
    </row>
    <row r="484" spans="1:17" ht="20.100000000000001" customHeight="1" thickBot="1">
      <c r="A484" s="96"/>
      <c r="B484" s="97"/>
      <c r="C484" s="98"/>
      <c r="D484" s="99"/>
      <c r="E484" s="100"/>
      <c r="F484" s="97"/>
      <c r="G484" s="97"/>
      <c r="H484" s="101"/>
      <c r="I484" s="102"/>
      <c r="J484" s="101"/>
      <c r="K484" s="102"/>
      <c r="L484" s="102"/>
      <c r="M484" s="103"/>
    </row>
    <row r="485" spans="1:17" ht="20.100000000000001" customHeight="1" thickTop="1">
      <c r="A485" s="1"/>
      <c r="B485" s="1"/>
      <c r="D485" s="3"/>
      <c r="E485" s="4"/>
      <c r="F485" s="1"/>
      <c r="G485" s="1"/>
      <c r="M485" s="1"/>
    </row>
    <row r="486" spans="1:17" s="170" customFormat="1" ht="20.100000000000001" customHeight="1">
      <c r="C486" s="2"/>
      <c r="D486" s="171"/>
      <c r="E486" s="172"/>
      <c r="H486" s="5"/>
      <c r="I486" s="6"/>
      <c r="J486" s="5"/>
      <c r="K486" s="6"/>
      <c r="L486" s="6"/>
      <c r="N486" s="7"/>
      <c r="O486" s="7"/>
      <c r="P486" s="7"/>
      <c r="Q486" s="7"/>
    </row>
    <row r="487" spans="1:17" s="170" customFormat="1" ht="20.100000000000001" customHeight="1">
      <c r="C487" s="2"/>
      <c r="D487" s="171"/>
      <c r="E487" s="172"/>
      <c r="H487" s="5"/>
      <c r="I487" s="6"/>
      <c r="J487" s="5"/>
      <c r="K487" s="6"/>
      <c r="L487" s="6"/>
      <c r="N487" s="7"/>
      <c r="O487" s="7"/>
      <c r="P487" s="7"/>
      <c r="Q487" s="7"/>
    </row>
    <row r="488" spans="1:17" s="170" customFormat="1" ht="20.100000000000001" customHeight="1">
      <c r="C488" s="2"/>
      <c r="D488" s="171"/>
      <c r="E488" s="172"/>
      <c r="H488" s="5"/>
      <c r="I488" s="6"/>
      <c r="J488" s="5"/>
      <c r="K488" s="6"/>
      <c r="L488" s="6"/>
      <c r="N488" s="7"/>
      <c r="O488" s="7"/>
      <c r="P488" s="7"/>
      <c r="Q488" s="7"/>
    </row>
    <row r="489" spans="1:17" s="170" customFormat="1" ht="20.100000000000001" customHeight="1">
      <c r="C489" s="2"/>
      <c r="D489" s="171"/>
      <c r="E489" s="172"/>
      <c r="H489" s="5"/>
      <c r="I489" s="6"/>
      <c r="J489" s="5"/>
      <c r="K489" s="6"/>
      <c r="L489" s="6"/>
      <c r="N489" s="7"/>
      <c r="O489" s="7"/>
      <c r="P489" s="7"/>
      <c r="Q489" s="7"/>
    </row>
    <row r="490" spans="1:17" s="170" customFormat="1" ht="20.100000000000001" customHeight="1">
      <c r="C490" s="2"/>
      <c r="D490" s="171"/>
      <c r="E490" s="172"/>
      <c r="H490" s="5"/>
      <c r="I490" s="6"/>
      <c r="J490" s="5"/>
      <c r="K490" s="6"/>
      <c r="L490" s="6"/>
      <c r="N490" s="7"/>
      <c r="O490" s="7"/>
      <c r="P490" s="7"/>
      <c r="Q490" s="7"/>
    </row>
  </sheetData>
  <mergeCells count="51">
    <mergeCell ref="C474:D474"/>
    <mergeCell ref="A479:D479"/>
    <mergeCell ref="C481:D481"/>
    <mergeCell ref="C446:D446"/>
    <mergeCell ref="A455:D455"/>
    <mergeCell ref="C457:D457"/>
    <mergeCell ref="A464:D464"/>
    <mergeCell ref="C466:D466"/>
    <mergeCell ref="A472:D472"/>
    <mergeCell ref="A427:D427"/>
    <mergeCell ref="C429:D429"/>
    <mergeCell ref="A435:D435"/>
    <mergeCell ref="C437:D437"/>
    <mergeCell ref="A442:F442"/>
    <mergeCell ref="A444:D444"/>
    <mergeCell ref="A371:D371"/>
    <mergeCell ref="C373:D373"/>
    <mergeCell ref="A398:D398"/>
    <mergeCell ref="C400:D400"/>
    <mergeCell ref="A417:D417"/>
    <mergeCell ref="C419:D419"/>
    <mergeCell ref="C328:D328"/>
    <mergeCell ref="A349:D349"/>
    <mergeCell ref="C351:D351"/>
    <mergeCell ref="A357:F357"/>
    <mergeCell ref="A359:D359"/>
    <mergeCell ref="C361:D361"/>
    <mergeCell ref="A282:F282"/>
    <mergeCell ref="A284:D284"/>
    <mergeCell ref="C286:D286"/>
    <mergeCell ref="A294:D294"/>
    <mergeCell ref="C296:D296"/>
    <mergeCell ref="A326:D326"/>
    <mergeCell ref="A228:D228"/>
    <mergeCell ref="C230:D230"/>
    <mergeCell ref="A263:D263"/>
    <mergeCell ref="C265:D265"/>
    <mergeCell ref="A274:D274"/>
    <mergeCell ref="C276:D276"/>
    <mergeCell ref="C99:D99"/>
    <mergeCell ref="A105:F105"/>
    <mergeCell ref="A107:D107"/>
    <mergeCell ref="C109:D109"/>
    <mergeCell ref="A170:D170"/>
    <mergeCell ref="C172:D172"/>
    <mergeCell ref="A2:M2"/>
    <mergeCell ref="A4:L4"/>
    <mergeCell ref="A5:L5"/>
    <mergeCell ref="A26:D26"/>
    <mergeCell ref="C28:D28"/>
    <mergeCell ref="A97:D97"/>
  </mergeCells>
  <phoneticPr fontId="4"/>
  <pageMargins left="0.39370078740157483" right="0.19685039370078741" top="0.39370078740157483" bottom="0.19685039370078741" header="0" footer="0"/>
  <pageSetup paperSize="9" scale="94" orientation="landscape" horizontalDpi="300" verticalDpi="300" r:id="rId1"/>
  <rowBreaks count="22" manualBreakCount="22">
    <brk id="30" max="16383" man="1"/>
    <brk id="56" max="16383" man="1"/>
    <brk id="79" max="16383" man="1"/>
    <brk id="103" max="16383" man="1"/>
    <brk id="130" max="16383" man="1"/>
    <brk id="154" max="16383" man="1"/>
    <brk id="168" max="16383" man="1"/>
    <brk id="192" max="16383" man="1"/>
    <brk id="213" max="16383" man="1"/>
    <brk id="226" max="16383" man="1"/>
    <brk id="248" max="16383" man="1"/>
    <brk id="261" max="16383" man="1"/>
    <brk id="280" max="16383" man="1"/>
    <brk id="305" max="16383" man="1"/>
    <brk id="324" max="16383" man="1"/>
    <brk id="347" max="16383" man="1"/>
    <brk id="355" max="16383" man="1"/>
    <brk id="381" max="16383" man="1"/>
    <brk id="396" max="16383" man="1"/>
    <brk id="415" max="16383" man="1"/>
    <brk id="440" max="16383" man="1"/>
    <brk id="4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外国語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2026-05-19T01:44:04Z</dcterms:created>
  <dcterms:modified xsi:type="dcterms:W3CDTF">2026-05-19T01:44:13Z</dcterms:modified>
</cp:coreProperties>
</file>