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7D9AD328-99C3-45F7-AA2F-4049597CD706}" xr6:coauthVersionLast="47" xr6:coauthVersionMax="47" xr10:uidLastSave="{00000000-0000-0000-0000-000000000000}"/>
  <bookViews>
    <workbookView xWindow="-120" yWindow="-120" windowWidth="29040" windowHeight="15720" xr2:uid="{E251E9D5-EAFF-4A98-97BD-D6DA5B6A65A0}"/>
  </bookViews>
  <sheets>
    <sheet name="教養・教職" sheetId="1" r:id="rId1"/>
  </sheets>
  <definedNames>
    <definedName name="_xlnm._FilterDatabase" localSheetId="0" hidden="1">教養・教職!$A$26:$M$110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8" i="1" l="1"/>
  <c r="L108" i="1" s="1"/>
  <c r="I108" i="1"/>
  <c r="K107" i="1"/>
  <c r="L107" i="1" s="1"/>
  <c r="I107" i="1"/>
  <c r="K106" i="1"/>
  <c r="L106" i="1" s="1"/>
  <c r="I106" i="1"/>
  <c r="K105" i="1"/>
  <c r="L105" i="1" s="1"/>
  <c r="I105" i="1"/>
  <c r="K104" i="1"/>
  <c r="L104" i="1" s="1"/>
  <c r="I104" i="1"/>
  <c r="K103" i="1"/>
  <c r="L103" i="1" s="1"/>
  <c r="I103" i="1"/>
  <c r="K102" i="1"/>
  <c r="L102" i="1" s="1"/>
  <c r="I102" i="1"/>
  <c r="K101" i="1"/>
  <c r="L101" i="1" s="1"/>
  <c r="I101" i="1"/>
  <c r="K100" i="1"/>
  <c r="L100" i="1" s="1"/>
  <c r="I100" i="1"/>
  <c r="K99" i="1"/>
  <c r="L99" i="1" s="1"/>
  <c r="I99" i="1"/>
  <c r="K98" i="1"/>
  <c r="L98" i="1" s="1"/>
  <c r="I98" i="1"/>
  <c r="K97" i="1"/>
  <c r="L97" i="1" s="1"/>
  <c r="I97" i="1"/>
  <c r="K95" i="1"/>
  <c r="L95" i="1" s="1"/>
  <c r="I95" i="1"/>
  <c r="L94" i="1"/>
  <c r="K94" i="1"/>
  <c r="I94" i="1"/>
  <c r="K93" i="1"/>
  <c r="L93" i="1" s="1"/>
  <c r="I93" i="1"/>
  <c r="K92" i="1"/>
  <c r="L92" i="1" s="1"/>
  <c r="I92" i="1"/>
  <c r="K91" i="1"/>
  <c r="L91" i="1" s="1"/>
  <c r="I91" i="1"/>
  <c r="K90" i="1"/>
  <c r="L90" i="1" s="1"/>
  <c r="I90" i="1"/>
  <c r="K88" i="1"/>
  <c r="L88" i="1" s="1"/>
  <c r="I88" i="1"/>
  <c r="K87" i="1"/>
  <c r="L87" i="1" s="1"/>
  <c r="I87" i="1"/>
  <c r="K86" i="1"/>
  <c r="L86" i="1" s="1"/>
  <c r="I86" i="1"/>
  <c r="K85" i="1"/>
  <c r="L85" i="1" s="1"/>
  <c r="I85" i="1"/>
  <c r="K84" i="1"/>
  <c r="L84" i="1" s="1"/>
  <c r="I84" i="1"/>
  <c r="K83" i="1"/>
  <c r="L83" i="1" s="1"/>
  <c r="I83" i="1"/>
  <c r="K82" i="1"/>
  <c r="L82" i="1" s="1"/>
  <c r="I82" i="1"/>
  <c r="K81" i="1"/>
  <c r="L81" i="1" s="1"/>
  <c r="I81" i="1"/>
  <c r="K80" i="1"/>
  <c r="L80" i="1" s="1"/>
  <c r="I80" i="1"/>
  <c r="K79" i="1"/>
  <c r="L79" i="1" s="1"/>
  <c r="I79" i="1"/>
  <c r="K78" i="1"/>
  <c r="L78" i="1" s="1"/>
  <c r="I78" i="1"/>
  <c r="K77" i="1"/>
  <c r="L77" i="1" s="1"/>
  <c r="I77" i="1"/>
  <c r="K76" i="1"/>
  <c r="L76" i="1" s="1"/>
  <c r="I76" i="1"/>
  <c r="K75" i="1"/>
  <c r="L75" i="1" s="1"/>
  <c r="I75" i="1"/>
  <c r="K74" i="1"/>
  <c r="L74" i="1" s="1"/>
  <c r="I74" i="1"/>
  <c r="L73" i="1"/>
  <c r="K73" i="1"/>
  <c r="I73" i="1"/>
  <c r="K72" i="1"/>
  <c r="L72" i="1" s="1"/>
  <c r="I72" i="1"/>
  <c r="K71" i="1"/>
  <c r="L71" i="1" s="1"/>
  <c r="I71" i="1"/>
  <c r="K70" i="1"/>
  <c r="L70" i="1" s="1"/>
  <c r="I70" i="1"/>
  <c r="K69" i="1"/>
  <c r="L69" i="1" s="1"/>
  <c r="I69" i="1"/>
  <c r="K62" i="1"/>
  <c r="L62" i="1" s="1"/>
  <c r="I62" i="1"/>
  <c r="K61" i="1"/>
  <c r="L61" i="1" s="1"/>
  <c r="I61" i="1"/>
  <c r="K60" i="1"/>
  <c r="L60" i="1" s="1"/>
  <c r="I60" i="1"/>
  <c r="K59" i="1"/>
  <c r="L59" i="1" s="1"/>
  <c r="I59" i="1"/>
  <c r="K58" i="1"/>
  <c r="L58" i="1" s="1"/>
  <c r="I58" i="1"/>
  <c r="K51" i="1"/>
  <c r="L51" i="1" s="1"/>
  <c r="I51" i="1"/>
  <c r="K44" i="1"/>
  <c r="L44" i="1" s="1"/>
  <c r="I44" i="1"/>
  <c r="K37" i="1"/>
  <c r="L37" i="1" s="1"/>
  <c r="I37" i="1"/>
  <c r="K36" i="1"/>
  <c r="L36" i="1" s="1"/>
  <c r="I36" i="1"/>
  <c r="K35" i="1"/>
  <c r="L35" i="1" s="1"/>
  <c r="I35" i="1"/>
  <c r="K34" i="1"/>
  <c r="L34" i="1" s="1"/>
  <c r="I34" i="1"/>
  <c r="K27" i="1"/>
  <c r="L27" i="1" s="1"/>
  <c r="I27" i="1"/>
  <c r="K26" i="1"/>
  <c r="L26" i="1" s="1"/>
  <c r="I26" i="1"/>
</calcChain>
</file>

<file path=xl/sharedStrings.xml><?xml version="1.0" encoding="utf-8"?>
<sst xmlns="http://schemas.openxmlformats.org/spreadsheetml/2006/main" count="256" uniqueCount="162">
  <si>
    <t>全学共通教養科目　（前期）</t>
    <rPh sb="0" eb="2">
      <t>ゼンガク</t>
    </rPh>
    <rPh sb="2" eb="4">
      <t>キョウツウ</t>
    </rPh>
    <rPh sb="4" eb="6">
      <t>キョウヨウ</t>
    </rPh>
    <rPh sb="6" eb="8">
      <t>カモク</t>
    </rPh>
    <rPh sb="10" eb="12">
      <t>ゼンキ</t>
    </rPh>
    <phoneticPr fontId="5"/>
  </si>
  <si>
    <t>　　履修制限のある科目は、履修が確定してから購入してください。</t>
    <rPh sb="2" eb="4">
      <t>リシュウ</t>
    </rPh>
    <rPh sb="4" eb="6">
      <t>セイゲン</t>
    </rPh>
    <rPh sb="9" eb="11">
      <t>カモク</t>
    </rPh>
    <rPh sb="13" eb="15">
      <t>リシュウ</t>
    </rPh>
    <rPh sb="16" eb="18">
      <t>カクテイ</t>
    </rPh>
    <rPh sb="22" eb="24">
      <t>コウニュウ</t>
    </rPh>
    <phoneticPr fontId="5"/>
  </si>
  <si>
    <t>　　もし、抽選にもれて履修できなくなった場合でも、一切返品は受け付けません。</t>
    <rPh sb="5" eb="7">
      <t>チュウセン</t>
    </rPh>
    <rPh sb="11" eb="13">
      <t>リシュウ</t>
    </rPh>
    <rPh sb="20" eb="22">
      <t>バアイ</t>
    </rPh>
    <rPh sb="25" eb="27">
      <t>イッサイ</t>
    </rPh>
    <rPh sb="27" eb="29">
      <t>ヘンピン</t>
    </rPh>
    <rPh sb="30" eb="31">
      <t>ウ</t>
    </rPh>
    <rPh sb="32" eb="33">
      <t>ツ</t>
    </rPh>
    <phoneticPr fontId="5"/>
  </si>
  <si>
    <t>　　いずれの場合も、購入用紙に記入しないでください。</t>
    <rPh sb="6" eb="8">
      <t>バアイ</t>
    </rPh>
    <rPh sb="10" eb="12">
      <t>コウニュウ</t>
    </rPh>
    <rPh sb="12" eb="14">
      <t>ヨウシ</t>
    </rPh>
    <rPh sb="15" eb="17">
      <t>キニュウ</t>
    </rPh>
    <phoneticPr fontId="16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</si>
  <si>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16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</si>
  <si>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16"/>
  </si>
  <si>
    <r>
      <t>※</t>
    </r>
    <r>
      <rPr>
        <b/>
        <sz val="11"/>
        <color rgb="FF0000FF"/>
        <rFont val="ＭＳ Ｐゴシック"/>
        <family val="3"/>
        <charset val="128"/>
      </rPr>
      <t>出版社品切れとなっているものは、購買会ではご用意できませんでした。</t>
    </r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16"/>
  </si>
  <si>
    <r>
      <t>※</t>
    </r>
    <r>
      <rPr>
        <b/>
        <sz val="11"/>
        <color rgb="FF0000FF"/>
        <rFont val="ＭＳ Ｐゴシック"/>
        <family val="3"/>
        <charset val="128"/>
      </rPr>
      <t>取り寄せとなっているものは、必要な方は、別途、注文となります。</t>
    </r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16"/>
  </si>
  <si>
    <r>
      <t>●棚番で、</t>
    </r>
    <r>
      <rPr>
        <b/>
        <sz val="11"/>
        <color rgb="FFFF0000"/>
        <rFont val="ＭＳ Ｐゴシック"/>
        <family val="3"/>
        <charset val="128"/>
      </rPr>
      <t>赤い数字</t>
    </r>
    <r>
      <rPr>
        <b/>
        <sz val="11"/>
        <color theme="1"/>
        <rFont val="ＭＳ Ｐゴシック"/>
        <family val="3"/>
        <charset val="128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16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</si>
  <si>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16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</si>
  <si>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16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</si>
  <si>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16"/>
  </si>
  <si>
    <r>
      <t>●</t>
    </r>
    <r>
      <rPr>
        <b/>
        <sz val="11"/>
        <color rgb="FFFF0000"/>
        <rFont val="ＭＳ Ｐゴシック"/>
        <family val="3"/>
        <charset val="128"/>
      </rPr>
      <t>参考書</t>
    </r>
    <r>
      <rPr>
        <b/>
        <sz val="11"/>
        <color rgb="FF0000FF"/>
        <rFont val="ＭＳ Ｐゴシック"/>
        <family val="3"/>
        <charset val="128"/>
      </rPr>
      <t>などの表示があるものは、先生の指示等をうけて、</t>
    </r>
    <r>
      <rPr>
        <b/>
        <u/>
        <sz val="11"/>
        <color rgb="FFFF0000"/>
        <rFont val="ＭＳ Ｐゴシック"/>
        <family val="3"/>
        <charset val="128"/>
      </rPr>
      <t>必要に応じて</t>
    </r>
    <r>
      <rPr>
        <b/>
        <sz val="11"/>
        <color rgb="FF0000FF"/>
        <rFont val="ＭＳ Ｐゴシック"/>
        <family val="3"/>
        <charset val="128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16"/>
  </si>
  <si>
    <t>Ａ系列　国際性を高める</t>
    <rPh sb="1" eb="3">
      <t>ケイレツ</t>
    </rPh>
    <rPh sb="4" eb="7">
      <t>コクサイセイ</t>
    </rPh>
    <rPh sb="8" eb="9">
      <t>タカ</t>
    </rPh>
    <phoneticPr fontId="5"/>
  </si>
  <si>
    <t>※は割引なし</t>
    <rPh sb="2" eb="4">
      <t>ワリビキ</t>
    </rPh>
    <phoneticPr fontId="16"/>
  </si>
  <si>
    <t>科　目　名</t>
    <phoneticPr fontId="16"/>
  </si>
  <si>
    <t>先生名</t>
    <phoneticPr fontId="16"/>
  </si>
  <si>
    <t>教科書番号</t>
    <rPh sb="0" eb="3">
      <t>キョウカショ</t>
    </rPh>
    <rPh sb="3" eb="5">
      <t>バンゴウ</t>
    </rPh>
    <phoneticPr fontId="16"/>
  </si>
  <si>
    <t>書　　　　　　　名</t>
    <phoneticPr fontId="16"/>
  </si>
  <si>
    <t>出　版　社</t>
    <phoneticPr fontId="16"/>
  </si>
  <si>
    <t>本体価格</t>
    <rPh sb="0" eb="2">
      <t>ホンタイ</t>
    </rPh>
    <rPh sb="2" eb="4">
      <t>カカク</t>
    </rPh>
    <phoneticPr fontId="16"/>
  </si>
  <si>
    <t>税込定価</t>
    <rPh sb="0" eb="2">
      <t>ゼイコミ</t>
    </rPh>
    <rPh sb="2" eb="4">
      <t>テイカ</t>
    </rPh>
    <phoneticPr fontId="16"/>
  </si>
  <si>
    <t>購買会売価</t>
    <rPh sb="0" eb="3">
      <t>コウバイカイ</t>
    </rPh>
    <rPh sb="3" eb="5">
      <t>バイカ</t>
    </rPh>
    <phoneticPr fontId="4"/>
  </si>
  <si>
    <t>備　　　考</t>
    <phoneticPr fontId="16"/>
  </si>
  <si>
    <t>人文地理学</t>
  </si>
  <si>
    <t>藤井　毅彦</t>
  </si>
  <si>
    <t>新詳地理資料COMPLETE 2026</t>
    <rPh sb="0" eb="2">
      <t>シンショウ</t>
    </rPh>
    <rPh sb="2" eb="4">
      <t>チリ</t>
    </rPh>
    <rPh sb="4" eb="6">
      <t>シリョウ</t>
    </rPh>
    <phoneticPr fontId="16"/>
  </si>
  <si>
    <t>帝国書院</t>
    <rPh sb="0" eb="2">
      <t>テイコク</t>
    </rPh>
    <rPh sb="2" eb="4">
      <t>ショイン</t>
    </rPh>
    <phoneticPr fontId="16"/>
  </si>
  <si>
    <t>Ｂ系列　専門性の幅を広げる</t>
    <rPh sb="1" eb="3">
      <t>ケイレツ</t>
    </rPh>
    <rPh sb="4" eb="7">
      <t>センモンセイ</t>
    </rPh>
    <rPh sb="8" eb="9">
      <t>ハバ</t>
    </rPh>
    <rPh sb="10" eb="11">
      <t>ヒロ</t>
    </rPh>
    <phoneticPr fontId="5"/>
  </si>
  <si>
    <t>健康科学／▲健康科学Ｂ</t>
  </si>
  <si>
    <t>柳　在貞</t>
  </si>
  <si>
    <t>新・生き方としての健康科学</t>
    <rPh sb="0" eb="1">
      <t>シン</t>
    </rPh>
    <rPh sb="2" eb="3">
      <t>イ</t>
    </rPh>
    <rPh sb="4" eb="5">
      <t>カタ</t>
    </rPh>
    <rPh sb="9" eb="11">
      <t>ケンコウ</t>
    </rPh>
    <rPh sb="11" eb="13">
      <t>カガク</t>
    </rPh>
    <phoneticPr fontId="16"/>
  </si>
  <si>
    <t>有信堂</t>
    <rPh sb="0" eb="3">
      <t>ユウシンドウ</t>
    </rPh>
    <phoneticPr fontId="16"/>
  </si>
  <si>
    <t>自然認識の歴史</t>
  </si>
  <si>
    <t>菊地　重秋</t>
  </si>
  <si>
    <t>科学と技術の歴史 講義ノート</t>
  </si>
  <si>
    <t>※</t>
    <phoneticPr fontId="16"/>
  </si>
  <si>
    <t>生物学／▲生物学の基礎</t>
  </si>
  <si>
    <t>太田　安隆</t>
  </si>
  <si>
    <t>ビギナーズ生物学</t>
    <rPh sb="5" eb="8">
      <t>セイブツガク</t>
    </rPh>
    <phoneticPr fontId="16"/>
  </si>
  <si>
    <t>化学同人</t>
    <rPh sb="0" eb="2">
      <t>カガク</t>
    </rPh>
    <rPh sb="2" eb="4">
      <t>ドウジン</t>
    </rPh>
    <phoneticPr fontId="16"/>
  </si>
  <si>
    <t>化学</t>
  </si>
  <si>
    <t>傳田　公紀</t>
  </si>
  <si>
    <t>一般化学　4訂</t>
    <rPh sb="0" eb="2">
      <t>イッパン</t>
    </rPh>
    <rPh sb="2" eb="4">
      <t>カガク</t>
    </rPh>
    <rPh sb="6" eb="7">
      <t>テイ</t>
    </rPh>
    <phoneticPr fontId="16"/>
  </si>
  <si>
    <t>裳華房</t>
    <rPh sb="0" eb="2">
      <t>ショウカ</t>
    </rPh>
    <rPh sb="2" eb="3">
      <t>ボウ</t>
    </rPh>
    <phoneticPr fontId="16"/>
  </si>
  <si>
    <t>C系列　人間性を高める</t>
    <rPh sb="1" eb="3">
      <t>ケイレツ</t>
    </rPh>
    <rPh sb="4" eb="7">
      <t>ニンゲンセイ</t>
    </rPh>
    <rPh sb="8" eb="9">
      <t>タカ</t>
    </rPh>
    <phoneticPr fontId="5"/>
  </si>
  <si>
    <t>美術</t>
    <phoneticPr fontId="16"/>
  </si>
  <si>
    <t>岡本　佳子</t>
  </si>
  <si>
    <t>改訂版　西洋・日本の美術史の基本</t>
    <rPh sb="0" eb="3">
      <t>カイテイバン</t>
    </rPh>
    <rPh sb="4" eb="6">
      <t>セイヨウ</t>
    </rPh>
    <rPh sb="7" eb="9">
      <t>ニホン</t>
    </rPh>
    <rPh sb="10" eb="13">
      <t>ビジュツシ</t>
    </rPh>
    <rPh sb="14" eb="16">
      <t>キホン</t>
    </rPh>
    <phoneticPr fontId="16"/>
  </si>
  <si>
    <t>美術出版社</t>
    <rPh sb="0" eb="2">
      <t>ビジュツ</t>
    </rPh>
    <rPh sb="2" eb="5">
      <t>シュッパンシャ</t>
    </rPh>
    <phoneticPr fontId="16"/>
  </si>
  <si>
    <t>Ｄ系列　キャリア形成を高める</t>
    <rPh sb="1" eb="3">
      <t>ケイレツ</t>
    </rPh>
    <rPh sb="8" eb="10">
      <t>ケイセイ</t>
    </rPh>
    <rPh sb="11" eb="12">
      <t>タカ</t>
    </rPh>
    <phoneticPr fontId="5"/>
  </si>
  <si>
    <t>文章表現の基礎</t>
  </si>
  <si>
    <t>佐野　正俊</t>
  </si>
  <si>
    <t>参考書</t>
    <rPh sb="0" eb="3">
      <t>サンコウショ</t>
    </rPh>
    <phoneticPr fontId="16"/>
  </si>
  <si>
    <t>日本語表現のレッスン</t>
    <rPh sb="0" eb="5">
      <t>ニホンゴヒョウゲン</t>
    </rPh>
    <phoneticPr fontId="16"/>
  </si>
  <si>
    <t>教育出版</t>
    <rPh sb="0" eb="2">
      <t>キョウイク</t>
    </rPh>
    <rPh sb="2" eb="4">
      <t>シュッパン</t>
    </rPh>
    <phoneticPr fontId="16"/>
  </si>
  <si>
    <t>E系列　データ活用能力を養う</t>
    <rPh sb="1" eb="3">
      <t>ケイレツ</t>
    </rPh>
    <rPh sb="7" eb="9">
      <t>カツヨウ</t>
    </rPh>
    <rPh sb="9" eb="11">
      <t>ノウリョク</t>
    </rPh>
    <rPh sb="12" eb="13">
      <t>ヤシナ</t>
    </rPh>
    <phoneticPr fontId="5"/>
  </si>
  <si>
    <t>情報リテラシー</t>
  </si>
  <si>
    <t>若林/城田/日比</t>
    <rPh sb="3" eb="5">
      <t>シロタ</t>
    </rPh>
    <rPh sb="6" eb="8">
      <t>ヒビ</t>
    </rPh>
    <phoneticPr fontId="16"/>
  </si>
  <si>
    <t>30時間アカデミック　Office2024 Windows 11 対応</t>
    <rPh sb="2" eb="4">
      <t>ジカン</t>
    </rPh>
    <rPh sb="33" eb="35">
      <t>タイオウ</t>
    </rPh>
    <phoneticPr fontId="16"/>
  </si>
  <si>
    <t>実教出版</t>
    <rPh sb="0" eb="2">
      <t>ジッキョウ</t>
    </rPh>
    <rPh sb="2" eb="4">
      <t>シュッパン</t>
    </rPh>
    <phoneticPr fontId="16"/>
  </si>
  <si>
    <t>統計学</t>
    <phoneticPr fontId="16"/>
  </si>
  <si>
    <t>川本　敦史</t>
  </si>
  <si>
    <t>A</t>
    <phoneticPr fontId="16"/>
  </si>
  <si>
    <t>データの分析　改訂版（日本統計学会公式認定　統計検定3級対応）</t>
    <rPh sb="4" eb="6">
      <t>ブンセキ</t>
    </rPh>
    <rPh sb="7" eb="9">
      <t>カイテイ</t>
    </rPh>
    <rPh sb="9" eb="10">
      <t>バン</t>
    </rPh>
    <rPh sb="11" eb="13">
      <t>ニホン</t>
    </rPh>
    <rPh sb="13" eb="15">
      <t>トウケイ</t>
    </rPh>
    <rPh sb="15" eb="17">
      <t>ガッカイ</t>
    </rPh>
    <rPh sb="17" eb="19">
      <t>コウシキ</t>
    </rPh>
    <rPh sb="19" eb="21">
      <t>ニンテイ</t>
    </rPh>
    <rPh sb="22" eb="24">
      <t>トウケイ</t>
    </rPh>
    <rPh sb="24" eb="26">
      <t>ケンテイ</t>
    </rPh>
    <rPh sb="27" eb="28">
      <t>キュウ</t>
    </rPh>
    <rPh sb="28" eb="30">
      <t>タイオウ</t>
    </rPh>
    <phoneticPr fontId="16"/>
  </si>
  <si>
    <t>東京図書</t>
    <rPh sb="0" eb="2">
      <t>トウキョウ</t>
    </rPh>
    <rPh sb="2" eb="4">
      <t>トショ</t>
    </rPh>
    <phoneticPr fontId="16"/>
  </si>
  <si>
    <t>B</t>
    <phoneticPr fontId="16"/>
  </si>
  <si>
    <t>データの活用　改訂版（日本統計学会公式認定　統計検定4級対応）</t>
    <rPh sb="4" eb="6">
      <t>カツヨウ</t>
    </rPh>
    <rPh sb="7" eb="9">
      <t>カイテイ</t>
    </rPh>
    <rPh sb="9" eb="10">
      <t>バン</t>
    </rPh>
    <rPh sb="11" eb="13">
      <t>ニホン</t>
    </rPh>
    <rPh sb="13" eb="15">
      <t>トウケイ</t>
    </rPh>
    <rPh sb="15" eb="17">
      <t>ガッカイ</t>
    </rPh>
    <rPh sb="17" eb="19">
      <t>コウシキ</t>
    </rPh>
    <rPh sb="19" eb="21">
      <t>ニンテイ</t>
    </rPh>
    <rPh sb="22" eb="24">
      <t>トウケイ</t>
    </rPh>
    <rPh sb="24" eb="26">
      <t>ケンテイ</t>
    </rPh>
    <rPh sb="27" eb="28">
      <t>キュウ</t>
    </rPh>
    <rPh sb="28" eb="30">
      <t>タイオウ</t>
    </rPh>
    <phoneticPr fontId="16"/>
  </si>
  <si>
    <t>C</t>
    <phoneticPr fontId="16"/>
  </si>
  <si>
    <t>統計学基礎　改訂版（日本統計学会公式認定　統計検定2級対応）</t>
    <rPh sb="0" eb="3">
      <t>トウケイガク</t>
    </rPh>
    <rPh sb="3" eb="5">
      <t>キソ</t>
    </rPh>
    <rPh sb="6" eb="8">
      <t>カイテイ</t>
    </rPh>
    <rPh sb="8" eb="9">
      <t>バン</t>
    </rPh>
    <rPh sb="10" eb="12">
      <t>ニホン</t>
    </rPh>
    <rPh sb="12" eb="14">
      <t>トウケイ</t>
    </rPh>
    <rPh sb="14" eb="16">
      <t>ガッカイ</t>
    </rPh>
    <rPh sb="16" eb="18">
      <t>コウシキ</t>
    </rPh>
    <rPh sb="18" eb="20">
      <t>ニンテイ</t>
    </rPh>
    <rPh sb="21" eb="23">
      <t>トウケイ</t>
    </rPh>
    <rPh sb="23" eb="25">
      <t>ケンテイ</t>
    </rPh>
    <rPh sb="26" eb="27">
      <t>キュウ</t>
    </rPh>
    <rPh sb="27" eb="29">
      <t>タイオウ</t>
    </rPh>
    <phoneticPr fontId="16"/>
  </si>
  <si>
    <t>ITパスポート</t>
  </si>
  <si>
    <t>原　潤一</t>
  </si>
  <si>
    <t>スピードマスター　ITパスポート試験テキスト＆問題集　7訂版</t>
    <rPh sb="16" eb="18">
      <t>シケン</t>
    </rPh>
    <rPh sb="23" eb="26">
      <t>モンダイシュウ</t>
    </rPh>
    <rPh sb="28" eb="30">
      <t>テイバン</t>
    </rPh>
    <phoneticPr fontId="16"/>
  </si>
  <si>
    <t>実教出版</t>
    <rPh sb="0" eb="4">
      <t>ジッキョウシュッパン</t>
    </rPh>
    <phoneticPr fontId="16"/>
  </si>
  <si>
    <t>教職等</t>
    <rPh sb="0" eb="2">
      <t>キョウショク</t>
    </rPh>
    <rPh sb="2" eb="3">
      <t>トウ</t>
    </rPh>
    <phoneticPr fontId="5"/>
  </si>
  <si>
    <t>教職論</t>
    <phoneticPr fontId="16"/>
  </si>
  <si>
    <t>早川信一 /戸川点</t>
    <phoneticPr fontId="16"/>
  </si>
  <si>
    <t>教育原理</t>
    <phoneticPr fontId="16"/>
  </si>
  <si>
    <t>海口　浩芳</t>
  </si>
  <si>
    <t>教育社会学</t>
    <phoneticPr fontId="16"/>
  </si>
  <si>
    <t>生涯学習概論</t>
    <phoneticPr fontId="16"/>
  </si>
  <si>
    <t>本庄　美佳</t>
  </si>
  <si>
    <r>
      <t>テキスト生涯学習　</t>
    </r>
    <r>
      <rPr>
        <sz val="11"/>
        <color rgb="FFFF0000"/>
        <rFont val="ＭＳ Ｐゴシック"/>
        <family val="3"/>
        <charset val="128"/>
      </rPr>
      <t>新訂3版</t>
    </r>
    <rPh sb="4" eb="6">
      <t>ショウガイ</t>
    </rPh>
    <rPh sb="6" eb="8">
      <t>ガクシュウ</t>
    </rPh>
    <rPh sb="9" eb="11">
      <t>シンテイ</t>
    </rPh>
    <rPh sb="12" eb="13">
      <t>ハン</t>
    </rPh>
    <phoneticPr fontId="16"/>
  </si>
  <si>
    <t>学文社</t>
    <rPh sb="0" eb="2">
      <t>ガクブン</t>
    </rPh>
    <rPh sb="2" eb="3">
      <t>シャ</t>
    </rPh>
    <phoneticPr fontId="16"/>
  </si>
  <si>
    <t>総合的な学習の時間指導論</t>
    <phoneticPr fontId="16"/>
  </si>
  <si>
    <t>會田　康範</t>
  </si>
  <si>
    <t>特別支援教育論</t>
    <phoneticPr fontId="16"/>
  </si>
  <si>
    <t>内田　義人</t>
  </si>
  <si>
    <t>教員をめざすための特別支援教育入門</t>
    <rPh sb="0" eb="2">
      <t>キョウイン</t>
    </rPh>
    <rPh sb="9" eb="11">
      <t>トクベツ</t>
    </rPh>
    <rPh sb="11" eb="13">
      <t>シエン</t>
    </rPh>
    <rPh sb="13" eb="15">
      <t>キョウイク</t>
    </rPh>
    <rPh sb="15" eb="17">
      <t>ニュウモン</t>
    </rPh>
    <phoneticPr fontId="16"/>
  </si>
  <si>
    <t>萌文書林</t>
    <rPh sb="0" eb="1">
      <t>モエ</t>
    </rPh>
    <rPh sb="1" eb="2">
      <t>ブン</t>
    </rPh>
    <rPh sb="2" eb="4">
      <t>ショリン</t>
    </rPh>
    <phoneticPr fontId="16"/>
  </si>
  <si>
    <t>高等学校教員のための特別支援教育入門</t>
    <rPh sb="0" eb="2">
      <t>コウトウ</t>
    </rPh>
    <rPh sb="2" eb="4">
      <t>ガッコウ</t>
    </rPh>
    <rPh sb="4" eb="6">
      <t>キョウイン</t>
    </rPh>
    <rPh sb="10" eb="12">
      <t>トクベツ</t>
    </rPh>
    <rPh sb="12" eb="14">
      <t>シエン</t>
    </rPh>
    <rPh sb="14" eb="16">
      <t>キョウイク</t>
    </rPh>
    <rPh sb="16" eb="18">
      <t>ニュウモン</t>
    </rPh>
    <phoneticPr fontId="16"/>
  </si>
  <si>
    <t>今日から使える！特別支援iPad活用法</t>
    <rPh sb="0" eb="2">
      <t>キョウ</t>
    </rPh>
    <rPh sb="4" eb="5">
      <t>ツカ</t>
    </rPh>
    <rPh sb="8" eb="10">
      <t>トクベツ</t>
    </rPh>
    <rPh sb="10" eb="12">
      <t>シエン</t>
    </rPh>
    <rPh sb="16" eb="19">
      <t>カツヨウホウ</t>
    </rPh>
    <phoneticPr fontId="16"/>
  </si>
  <si>
    <t>合同出版</t>
    <rPh sb="0" eb="2">
      <t>ゴウドウ</t>
    </rPh>
    <rPh sb="2" eb="4">
      <t>シュッパン</t>
    </rPh>
    <phoneticPr fontId="16"/>
  </si>
  <si>
    <t>介護等体験（講義・連続授業）</t>
    <phoneticPr fontId="16"/>
  </si>
  <si>
    <t>海口　浩芳</t>
    <phoneticPr fontId="16"/>
  </si>
  <si>
    <t>フィリア+介護等体験マニュアルノート（セット）</t>
    <rPh sb="5" eb="7">
      <t>カイゴ</t>
    </rPh>
    <rPh sb="7" eb="8">
      <t>トウ</t>
    </rPh>
    <rPh sb="8" eb="10">
      <t>タイケン</t>
    </rPh>
    <phoneticPr fontId="20"/>
  </si>
  <si>
    <t>※</t>
  </si>
  <si>
    <t>進路指導論</t>
    <phoneticPr fontId="16"/>
  </si>
  <si>
    <t>谷合　しのぶ</t>
  </si>
  <si>
    <t>進路指導　（教職シリーズ７）</t>
  </si>
  <si>
    <t>培風館</t>
    <rPh sb="0" eb="1">
      <t>バイ</t>
    </rPh>
    <rPh sb="1" eb="3">
      <t>フウカン</t>
    </rPh>
    <phoneticPr fontId="16"/>
  </si>
  <si>
    <t>中学校学習指導要領〈平成２９年告示〉解説　特別活動編</t>
  </si>
  <si>
    <t>東山書房</t>
    <rPh sb="0" eb="4">
      <t>ヒガシヤマショボウ</t>
    </rPh>
    <phoneticPr fontId="16"/>
  </si>
  <si>
    <t>品切、6月以降</t>
    <rPh sb="0" eb="2">
      <t>シナギレ</t>
    </rPh>
    <rPh sb="4" eb="7">
      <t>ガツイコウ</t>
    </rPh>
    <phoneticPr fontId="16"/>
  </si>
  <si>
    <t>高等学校学習指導要領（平成30年告示）解説　特別活動編</t>
  </si>
  <si>
    <t>東京書籍</t>
    <rPh sb="0" eb="4">
      <t>トウキョウショセキ</t>
    </rPh>
    <phoneticPr fontId="16"/>
  </si>
  <si>
    <t>生徒指導論</t>
    <phoneticPr fontId="16"/>
  </si>
  <si>
    <t>藤野　泰郎</t>
  </si>
  <si>
    <t>生徒指導・進路指導15講</t>
    <rPh sb="0" eb="2">
      <t>セイト</t>
    </rPh>
    <rPh sb="2" eb="4">
      <t>シドウ</t>
    </rPh>
    <rPh sb="5" eb="7">
      <t>シンロ</t>
    </rPh>
    <rPh sb="7" eb="9">
      <t>シドウ</t>
    </rPh>
    <rPh sb="11" eb="12">
      <t>コウ</t>
    </rPh>
    <phoneticPr fontId="16"/>
  </si>
  <si>
    <t>大学図書出版</t>
    <rPh sb="0" eb="2">
      <t>ダイガク</t>
    </rPh>
    <rPh sb="2" eb="4">
      <t>トショ</t>
    </rPh>
    <rPh sb="4" eb="6">
      <t>シュッパン</t>
    </rPh>
    <phoneticPr fontId="16"/>
  </si>
  <si>
    <t>特別活動論</t>
    <phoneticPr fontId="16"/>
  </si>
  <si>
    <t>特別活動指導法　改訂2版</t>
    <rPh sb="0" eb="2">
      <t>トクベツ</t>
    </rPh>
    <rPh sb="2" eb="4">
      <t>カツドウ</t>
    </rPh>
    <rPh sb="4" eb="7">
      <t>シドウホウ</t>
    </rPh>
    <rPh sb="8" eb="10">
      <t>カイテイ</t>
    </rPh>
    <rPh sb="11" eb="12">
      <t>ハン</t>
    </rPh>
    <phoneticPr fontId="16"/>
  </si>
  <si>
    <t>日本文教出版</t>
    <rPh sb="0" eb="2">
      <t>ニホン</t>
    </rPh>
    <rPh sb="2" eb="4">
      <t>ブンキョウ</t>
    </rPh>
    <rPh sb="4" eb="6">
      <t>シュッパン</t>
    </rPh>
    <phoneticPr fontId="16"/>
  </si>
  <si>
    <t>教育方法Ⅰ（～2021）</t>
    <phoneticPr fontId="16"/>
  </si>
  <si>
    <t>児玉　佳一</t>
  </si>
  <si>
    <t>教育の方法・技術とICT</t>
    <rPh sb="0" eb="2">
      <t>キョウイク</t>
    </rPh>
    <rPh sb="3" eb="5">
      <t>ホウホウ</t>
    </rPh>
    <rPh sb="6" eb="8">
      <t>ギジュツ</t>
    </rPh>
    <phoneticPr fontId="16"/>
  </si>
  <si>
    <t>教育相談（カウンセリングを含む）</t>
    <phoneticPr fontId="16"/>
  </si>
  <si>
    <t>小澤　貴史</t>
  </si>
  <si>
    <t>教師のための学校カウンセリング〔改訂版〕　（有斐閣アルマ）</t>
    <rPh sb="0" eb="2">
      <t>キョウシ</t>
    </rPh>
    <rPh sb="6" eb="8">
      <t>ガッコウ</t>
    </rPh>
    <rPh sb="16" eb="19">
      <t>カイテイバン</t>
    </rPh>
    <rPh sb="22" eb="25">
      <t>ユウヒカク</t>
    </rPh>
    <phoneticPr fontId="16"/>
  </si>
  <si>
    <t>有斐閣</t>
    <rPh sb="0" eb="3">
      <t>ユウヒカク</t>
    </rPh>
    <phoneticPr fontId="16"/>
  </si>
  <si>
    <t>社会科・公民科教育法</t>
    <phoneticPr fontId="16"/>
  </si>
  <si>
    <t>戸川　点</t>
  </si>
  <si>
    <t>中学校学習指導要領（平成29年告示）解説　社会編</t>
    <rPh sb="0" eb="3">
      <t>チュウガッコウ</t>
    </rPh>
    <rPh sb="3" eb="5">
      <t>ガクシュウ</t>
    </rPh>
    <rPh sb="5" eb="7">
      <t>シドウ</t>
    </rPh>
    <rPh sb="7" eb="9">
      <t>ヨウリョウ</t>
    </rPh>
    <rPh sb="10" eb="12">
      <t>ヘイセイ</t>
    </rPh>
    <rPh sb="14" eb="15">
      <t>ネン</t>
    </rPh>
    <rPh sb="15" eb="17">
      <t>コクジ</t>
    </rPh>
    <rPh sb="18" eb="20">
      <t>カイセツ</t>
    </rPh>
    <rPh sb="21" eb="23">
      <t>シャカイ</t>
    </rPh>
    <rPh sb="23" eb="24">
      <t>ヘン</t>
    </rPh>
    <phoneticPr fontId="16"/>
  </si>
  <si>
    <t>東洋館出版社</t>
    <rPh sb="0" eb="2">
      <t>トウヨウ</t>
    </rPh>
    <rPh sb="2" eb="3">
      <t>カン</t>
    </rPh>
    <rPh sb="3" eb="6">
      <t>シュッパンシャ</t>
    </rPh>
    <phoneticPr fontId="16"/>
  </si>
  <si>
    <t>高等学校学習指導要領（平成30年告示）解説　公民編</t>
    <rPh sb="0" eb="2">
      <t>コウトウ</t>
    </rPh>
    <rPh sb="2" eb="4">
      <t>ガッコウ</t>
    </rPh>
    <rPh sb="4" eb="10">
      <t>ガクシュウシドウヨウリョウ</t>
    </rPh>
    <rPh sb="11" eb="13">
      <t>ヘイセイ</t>
    </rPh>
    <rPh sb="15" eb="16">
      <t>ネン</t>
    </rPh>
    <rPh sb="16" eb="18">
      <t>コクジ</t>
    </rPh>
    <rPh sb="19" eb="21">
      <t>カイセツ</t>
    </rPh>
    <rPh sb="22" eb="24">
      <t>コウミン</t>
    </rPh>
    <rPh sb="24" eb="25">
      <t>ヘン</t>
    </rPh>
    <phoneticPr fontId="16"/>
  </si>
  <si>
    <t>社会科・地理歴史科教育法</t>
    <phoneticPr fontId="16"/>
  </si>
  <si>
    <t>A</t>
  </si>
  <si>
    <t>高等学校学習指導要領（平成30年告示）解説　地理歴史編</t>
    <rPh sb="0" eb="2">
      <t>コウトウ</t>
    </rPh>
    <rPh sb="2" eb="4">
      <t>ガッコウ</t>
    </rPh>
    <rPh sb="4" eb="10">
      <t>ガクシュウシドウヨウリョウ</t>
    </rPh>
    <rPh sb="11" eb="13">
      <t>ヘイセイ</t>
    </rPh>
    <rPh sb="15" eb="16">
      <t>ネン</t>
    </rPh>
    <rPh sb="16" eb="18">
      <t>コクジ</t>
    </rPh>
    <rPh sb="19" eb="21">
      <t>カイセツ</t>
    </rPh>
    <rPh sb="22" eb="24">
      <t>チリ</t>
    </rPh>
    <rPh sb="24" eb="26">
      <t>レキシ</t>
    </rPh>
    <rPh sb="26" eb="27">
      <t>ヘン</t>
    </rPh>
    <phoneticPr fontId="16"/>
  </si>
  <si>
    <t>外国史概論Ⅰ</t>
    <phoneticPr fontId="16"/>
  </si>
  <si>
    <t>神田　基成</t>
  </si>
  <si>
    <t>世界史探究　</t>
    <rPh sb="0" eb="3">
      <t>セカイシ</t>
    </rPh>
    <rPh sb="3" eb="5">
      <t>タンキュウ</t>
    </rPh>
    <phoneticPr fontId="16"/>
  </si>
  <si>
    <t>非課税</t>
    <rPh sb="0" eb="3">
      <t>ヒカゼイ</t>
    </rPh>
    <phoneticPr fontId="16"/>
  </si>
  <si>
    <t>自然地理学概論Ⅰ</t>
    <phoneticPr fontId="16"/>
  </si>
  <si>
    <t>澤田　康徳</t>
  </si>
  <si>
    <t>人文地理学概論Ⅰ</t>
    <phoneticPr fontId="16"/>
  </si>
  <si>
    <t>地誌学概論Ⅰ</t>
    <phoneticPr fontId="16"/>
  </si>
  <si>
    <t>池下　誠</t>
  </si>
  <si>
    <t>日本史概論Ⅰ</t>
    <phoneticPr fontId="16"/>
  </si>
  <si>
    <t>法学概論</t>
    <phoneticPr fontId="16"/>
  </si>
  <si>
    <t>横山　真規雄</t>
  </si>
  <si>
    <t>英語科教育法Ⅰ</t>
    <phoneticPr fontId="16"/>
  </si>
  <si>
    <t>狩野　紀子</t>
  </si>
  <si>
    <t>新学習指導要領にもとづく英語科教育法</t>
    <rPh sb="0" eb="1">
      <t>シン</t>
    </rPh>
    <rPh sb="1" eb="3">
      <t>ガクシュウ</t>
    </rPh>
    <rPh sb="3" eb="5">
      <t>シドウ</t>
    </rPh>
    <rPh sb="5" eb="7">
      <t>ヨウリョウ</t>
    </rPh>
    <rPh sb="12" eb="15">
      <t>エイゴカ</t>
    </rPh>
    <rPh sb="15" eb="18">
      <t>キョウイクホウ</t>
    </rPh>
    <phoneticPr fontId="16"/>
  </si>
  <si>
    <t>大修館</t>
    <rPh sb="0" eb="3">
      <t>タイシュウカン</t>
    </rPh>
    <phoneticPr fontId="16"/>
  </si>
  <si>
    <t>英語科教育法Ⅱ</t>
    <phoneticPr fontId="16"/>
  </si>
  <si>
    <t>西村　秀之</t>
  </si>
  <si>
    <t>Here We Go! 1,2,3セット</t>
  </si>
  <si>
    <t>光村図書出版</t>
  </si>
  <si>
    <t>中国語科教育法Ⅰ</t>
    <phoneticPr fontId="16"/>
  </si>
  <si>
    <t>阿部　沙織</t>
  </si>
  <si>
    <t>中国語科教育法Ⅱ</t>
    <phoneticPr fontId="16"/>
  </si>
  <si>
    <t>永江　貴子</t>
  </si>
  <si>
    <t>イスパニア語科教育法Ⅰ</t>
    <phoneticPr fontId="16"/>
  </si>
  <si>
    <t>濵松　法子</t>
  </si>
  <si>
    <t>イスパニア語科教育法Ⅱ</t>
    <phoneticPr fontId="16"/>
  </si>
  <si>
    <t>国語科教育法Ⅰ</t>
    <phoneticPr fontId="16"/>
  </si>
  <si>
    <t>国語科教育法Ⅲ</t>
    <phoneticPr fontId="16"/>
  </si>
  <si>
    <t>工業科教育法</t>
    <phoneticPr fontId="16"/>
  </si>
  <si>
    <t>早川　信一</t>
  </si>
  <si>
    <t>技術科教育法Ⅰ</t>
    <phoneticPr fontId="16"/>
  </si>
  <si>
    <t>技術科教育法Ⅳ</t>
    <phoneticPr fontId="16"/>
  </si>
  <si>
    <t>情報科教育法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</si>
</sst>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indexed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indexed="8"/>
        <bgColor indexed="64"/>
      </patternFill>
    </fill>
  </fills>
  <borders count="70">
    <border>
      <left/>
      <right/>
      <top/>
      <bottom/>
      <diagonal/>
    </border>
    <border>
      <left style="thick">
        <color indexed="60"/>
      </left>
      <right/>
      <top style="thick">
        <color indexed="60"/>
      </top>
      <bottom style="thick">
        <color indexed="60"/>
      </bottom>
      <diagonal/>
    </border>
    <border>
      <left/>
      <right/>
      <top style="thick">
        <color indexed="60"/>
      </top>
      <bottom style="thick">
        <color indexed="60"/>
      </bottom>
      <diagonal/>
    </border>
    <border>
      <left/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ck">
        <color rgb="FF993300"/>
      </left>
      <right style="medium">
        <color rgb="FF993300"/>
      </right>
      <top style="thick">
        <color rgb="FF993300"/>
      </top>
      <bottom style="medium">
        <color rgb="FF993300"/>
      </bottom>
      <diagonal/>
    </border>
    <border>
      <left style="medium">
        <color rgb="FF993300"/>
      </left>
      <right style="medium">
        <color rgb="FF993300"/>
      </right>
      <top style="thick">
        <color rgb="FF993300"/>
      </top>
      <bottom style="medium">
        <color rgb="FF993300"/>
      </bottom>
      <diagonal/>
    </border>
    <border>
      <left style="medium">
        <color rgb="FF993300"/>
      </left>
      <right style="thick">
        <color rgb="FF993300"/>
      </right>
      <top style="thick">
        <color rgb="FF993300"/>
      </top>
      <bottom style="medium">
        <color rgb="FF993300"/>
      </bottom>
      <diagonal/>
    </border>
    <border>
      <left style="thick">
        <color rgb="FF993300"/>
      </left>
      <right style="medium">
        <color rgb="FF993300"/>
      </right>
      <top/>
      <bottom style="thin">
        <color rgb="FF993300"/>
      </bottom>
      <diagonal/>
    </border>
    <border>
      <left style="medium">
        <color rgb="FF993300"/>
      </left>
      <right style="medium">
        <color rgb="FF993300"/>
      </right>
      <top/>
      <bottom style="thin">
        <color rgb="FF993300"/>
      </bottom>
      <diagonal/>
    </border>
    <border>
      <left style="medium">
        <color rgb="FF993300"/>
      </left>
      <right/>
      <top/>
      <bottom style="thin">
        <color rgb="FF993300"/>
      </bottom>
      <diagonal/>
    </border>
    <border>
      <left style="dashed">
        <color rgb="FF993300"/>
      </left>
      <right style="medium">
        <color rgb="FF993300"/>
      </right>
      <top style="medium">
        <color rgb="FF993300"/>
      </top>
      <bottom style="thin">
        <color rgb="FF993300"/>
      </bottom>
      <diagonal/>
    </border>
    <border>
      <left style="medium">
        <color rgb="FF993300"/>
      </left>
      <right style="thick">
        <color rgb="FF993300"/>
      </right>
      <top/>
      <bottom style="thin">
        <color rgb="FF993300"/>
      </bottom>
      <diagonal/>
    </border>
    <border>
      <left style="thick">
        <color rgb="FF993300"/>
      </left>
      <right style="medium">
        <color rgb="FF993300"/>
      </right>
      <top style="thin">
        <color rgb="FF993300"/>
      </top>
      <bottom style="thin">
        <color rgb="FF993300"/>
      </bottom>
      <diagonal/>
    </border>
    <border>
      <left style="medium">
        <color rgb="FF993300"/>
      </left>
      <right style="medium">
        <color rgb="FF993300"/>
      </right>
      <top style="thin">
        <color rgb="FF993300"/>
      </top>
      <bottom style="thin">
        <color rgb="FF993300"/>
      </bottom>
      <diagonal/>
    </border>
    <border>
      <left style="medium">
        <color rgb="FF993300"/>
      </left>
      <right/>
      <top style="thin">
        <color rgb="FF993300"/>
      </top>
      <bottom style="thin">
        <color rgb="FF993300"/>
      </bottom>
      <diagonal/>
    </border>
    <border>
      <left style="dashed">
        <color rgb="FF993300"/>
      </left>
      <right style="medium">
        <color rgb="FF993300"/>
      </right>
      <top style="thin">
        <color rgb="FF993300"/>
      </top>
      <bottom style="thin">
        <color rgb="FF993300"/>
      </bottom>
      <diagonal/>
    </border>
    <border>
      <left style="medium">
        <color rgb="FF993300"/>
      </left>
      <right style="thick">
        <color rgb="FF993300"/>
      </right>
      <top style="thin">
        <color rgb="FF993300"/>
      </top>
      <bottom style="thin">
        <color rgb="FF993300"/>
      </bottom>
      <diagonal/>
    </border>
    <border>
      <left style="thick">
        <color rgb="FF993300"/>
      </left>
      <right style="medium">
        <color rgb="FF993300"/>
      </right>
      <top style="thin">
        <color rgb="FF993300"/>
      </top>
      <bottom style="thick">
        <color rgb="FF993300"/>
      </bottom>
      <diagonal/>
    </border>
    <border>
      <left style="medium">
        <color rgb="FF993300"/>
      </left>
      <right style="medium">
        <color rgb="FF993300"/>
      </right>
      <top style="thin">
        <color rgb="FF993300"/>
      </top>
      <bottom style="thick">
        <color rgb="FF993300"/>
      </bottom>
      <diagonal/>
    </border>
    <border>
      <left style="medium">
        <color rgb="FF993300"/>
      </left>
      <right/>
      <top style="thin">
        <color rgb="FF993300"/>
      </top>
      <bottom style="thick">
        <color rgb="FF993300"/>
      </bottom>
      <diagonal/>
    </border>
    <border>
      <left style="dashed">
        <color rgb="FF993300"/>
      </left>
      <right style="medium">
        <color rgb="FF993300"/>
      </right>
      <top style="thin">
        <color rgb="FF993300"/>
      </top>
      <bottom style="thick">
        <color rgb="FF993300"/>
      </bottom>
      <diagonal/>
    </border>
    <border>
      <left style="medium">
        <color rgb="FF993300"/>
      </left>
      <right style="thick">
        <color rgb="FF993300"/>
      </right>
      <top style="thin">
        <color rgb="FF993300"/>
      </top>
      <bottom style="thick">
        <color rgb="FF993300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ck">
        <color rgb="FF993300"/>
      </left>
      <right style="medium">
        <color rgb="FF993300"/>
      </right>
      <top/>
      <bottom/>
      <diagonal/>
    </border>
    <border>
      <left style="medium">
        <color rgb="FF993300"/>
      </left>
      <right style="medium">
        <color rgb="FF993300"/>
      </right>
      <top/>
      <bottom/>
      <diagonal/>
    </border>
    <border>
      <left style="medium">
        <color rgb="FF993300"/>
      </left>
      <right/>
      <top/>
      <bottom/>
      <diagonal/>
    </border>
    <border>
      <left style="dashed">
        <color rgb="FF993300"/>
      </left>
      <right style="medium">
        <color rgb="FF993300"/>
      </right>
      <top style="medium">
        <color rgb="FF993300"/>
      </top>
      <bottom/>
      <diagonal/>
    </border>
    <border>
      <left style="medium">
        <color rgb="FF993300"/>
      </left>
      <right style="thick">
        <color rgb="FF993300"/>
      </right>
      <top/>
      <bottom/>
      <diagonal/>
    </border>
    <border>
      <left style="thick">
        <color rgb="FF993300"/>
      </left>
      <right style="medium">
        <color rgb="FF993300"/>
      </right>
      <top style="medium">
        <color rgb="FF993300"/>
      </top>
      <bottom/>
      <diagonal/>
    </border>
    <border>
      <left style="medium">
        <color rgb="FF993300"/>
      </left>
      <right style="medium">
        <color rgb="FF993300"/>
      </right>
      <top style="medium">
        <color rgb="FF993300"/>
      </top>
      <bottom/>
      <diagonal/>
    </border>
    <border>
      <left style="medium">
        <color rgb="FF993300"/>
      </left>
      <right/>
      <top style="medium">
        <color rgb="FF993300"/>
      </top>
      <bottom style="thin">
        <color rgb="FF993300"/>
      </bottom>
      <diagonal/>
    </border>
    <border>
      <left style="medium">
        <color rgb="FF993300"/>
      </left>
      <right style="medium">
        <color rgb="FF993300"/>
      </right>
      <top style="medium">
        <color rgb="FF993300"/>
      </top>
      <bottom style="thin">
        <color rgb="FF993300"/>
      </bottom>
      <diagonal/>
    </border>
    <border>
      <left style="medium">
        <color rgb="FF993300"/>
      </left>
      <right style="thick">
        <color rgb="FF993300"/>
      </right>
      <top style="medium">
        <color rgb="FF993300"/>
      </top>
      <bottom style="thin">
        <color rgb="FF993300"/>
      </bottom>
      <diagonal/>
    </border>
    <border>
      <left style="thick">
        <color rgb="FF993300"/>
      </left>
      <right style="medium">
        <color rgb="FF993300"/>
      </right>
      <top/>
      <bottom style="medium">
        <color rgb="FF993300"/>
      </bottom>
      <diagonal/>
    </border>
    <border>
      <left style="medium">
        <color rgb="FF993300"/>
      </left>
      <right style="medium">
        <color rgb="FF993300"/>
      </right>
      <top/>
      <bottom style="medium">
        <color rgb="FF993300"/>
      </bottom>
      <diagonal/>
    </border>
    <border>
      <left style="medium">
        <color rgb="FF993300"/>
      </left>
      <right/>
      <top style="thin">
        <color rgb="FF993300"/>
      </top>
      <bottom style="medium">
        <color rgb="FF993300"/>
      </bottom>
      <diagonal/>
    </border>
    <border>
      <left style="dashed">
        <color rgb="FF993300"/>
      </left>
      <right style="medium">
        <color rgb="FF993300"/>
      </right>
      <top style="thin">
        <color rgb="FF993300"/>
      </top>
      <bottom style="medium">
        <color rgb="FF993300"/>
      </bottom>
      <diagonal/>
    </border>
    <border>
      <left style="medium">
        <color rgb="FF993300"/>
      </left>
      <right style="medium">
        <color rgb="FF993300"/>
      </right>
      <top style="thin">
        <color rgb="FF993300"/>
      </top>
      <bottom style="medium">
        <color rgb="FF993300"/>
      </bottom>
      <diagonal/>
    </border>
    <border>
      <left style="medium">
        <color rgb="FF993300"/>
      </left>
      <right style="thick">
        <color rgb="FF993300"/>
      </right>
      <top style="thin">
        <color rgb="FF993300"/>
      </top>
      <bottom style="medium">
        <color rgb="FF993300"/>
      </bottom>
      <diagonal/>
    </border>
    <border>
      <left style="dashed">
        <color rgb="FF993300"/>
      </left>
      <right style="medium">
        <color rgb="FF993300"/>
      </right>
      <top/>
      <bottom style="thin">
        <color rgb="FF993300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6">
    <xf numFmtId="0" fontId="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79">
    <xf numFmtId="0" fontId="0" fillId="0" borderId="0" xfId="0">
      <alignment vertical="center"/>
    </xf>
    <xf numFmtId="0" fontId="3" fillId="2" borderId="1" xfId="2" applyFont="1" applyFill="1" applyBorder="1" applyAlignment="1">
      <alignment horizontal="center"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0" fontId="7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9" fillId="0" borderId="0" xfId="3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38" fontId="3" fillId="0" borderId="0" xfId="4" applyFont="1" applyFill="1" applyBorder="1" applyAlignment="1">
      <alignment horizontal="center" vertical="center"/>
    </xf>
    <xf numFmtId="38" fontId="11" fillId="0" borderId="0" xfId="4" applyFont="1" applyFill="1" applyBorder="1" applyAlignment="1">
      <alignment horizontal="center" vertical="center" shrinkToFit="1"/>
    </xf>
    <xf numFmtId="38" fontId="6" fillId="0" borderId="0" xfId="4" applyFont="1" applyFill="1" applyBorder="1" applyAlignment="1">
      <alignment horizontal="right" vertical="center"/>
    </xf>
    <xf numFmtId="0" fontId="6" fillId="0" borderId="0" xfId="3" applyFont="1">
      <alignment vertical="center"/>
    </xf>
    <xf numFmtId="0" fontId="12" fillId="0" borderId="0" xfId="3" applyFont="1">
      <alignment vertical="center"/>
    </xf>
    <xf numFmtId="0" fontId="13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38" fontId="6" fillId="0" borderId="0" xfId="4" applyFont="1" applyFill="1" applyAlignment="1">
      <alignment vertical="center"/>
    </xf>
    <xf numFmtId="38" fontId="14" fillId="0" borderId="0" xfId="4" applyFont="1" applyFill="1" applyAlignment="1">
      <alignment vertical="center" shrinkToFit="1"/>
    </xf>
    <xf numFmtId="0" fontId="12" fillId="0" borderId="0" xfId="3" applyFont="1">
      <alignment vertical="center"/>
    </xf>
    <xf numFmtId="0" fontId="15" fillId="0" borderId="0" xfId="3" applyFont="1">
      <alignment vertical="center"/>
    </xf>
    <xf numFmtId="0" fontId="13" fillId="0" borderId="0" xfId="3" applyFont="1">
      <alignment vertical="center"/>
    </xf>
    <xf numFmtId="38" fontId="12" fillId="0" borderId="0" xfId="4" applyFont="1" applyFill="1" applyAlignment="1">
      <alignment vertical="center"/>
    </xf>
    <xf numFmtId="38" fontId="17" fillId="0" borderId="0" xfId="4" applyFont="1" applyFill="1" applyAlignment="1">
      <alignment vertical="center" shrinkToFit="1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vertical="center" shrinkToFit="1"/>
    </xf>
    <xf numFmtId="0" fontId="20" fillId="0" borderId="0" xfId="3" applyFont="1">
      <alignment vertical="center"/>
    </xf>
    <xf numFmtId="0" fontId="18" fillId="0" borderId="0" xfId="2" applyFont="1" applyAlignment="1">
      <alignment horizontal="right" vertical="center"/>
    </xf>
    <xf numFmtId="0" fontId="21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38" fontId="20" fillId="0" borderId="0" xfId="4" applyFont="1" applyFill="1" applyAlignment="1">
      <alignment vertical="center"/>
    </xf>
    <xf numFmtId="38" fontId="22" fillId="0" borderId="0" xfId="4" applyFont="1" applyFill="1" applyAlignment="1">
      <alignment vertical="center" shrinkToFit="1"/>
    </xf>
    <xf numFmtId="0" fontId="23" fillId="0" borderId="0" xfId="3" applyFont="1" applyAlignment="1">
      <alignment horizontal="right" vertical="center"/>
    </xf>
    <xf numFmtId="0" fontId="23" fillId="0" borderId="0" xfId="3" applyFont="1">
      <alignment vertical="center"/>
    </xf>
    <xf numFmtId="0" fontId="19" fillId="0" borderId="0" xfId="3" applyFont="1">
      <alignment vertical="center"/>
    </xf>
    <xf numFmtId="0" fontId="24" fillId="0" borderId="0" xfId="3" applyFont="1" applyAlignment="1">
      <alignment horizontal="center" vertical="center" shrinkToFit="1"/>
    </xf>
    <xf numFmtId="0" fontId="20" fillId="0" borderId="0" xfId="3" applyFont="1" applyAlignment="1">
      <alignment vertical="center" shrinkToFit="1"/>
    </xf>
    <xf numFmtId="0" fontId="23" fillId="0" borderId="0" xfId="3" applyFont="1" applyAlignment="1">
      <alignment horizontal="right" vertical="center" shrinkToFit="1"/>
    </xf>
    <xf numFmtId="38" fontId="20" fillId="0" borderId="0" xfId="4" applyFont="1" applyFill="1" applyAlignment="1">
      <alignment vertical="center" shrinkToFit="1"/>
    </xf>
    <xf numFmtId="0" fontId="26" fillId="2" borderId="4" xfId="2" applyFont="1" applyFill="1" applyBorder="1" applyAlignment="1">
      <alignment horizontal="center" vertical="center" shrinkToFit="1"/>
    </xf>
    <xf numFmtId="0" fontId="26" fillId="2" borderId="5" xfId="2" applyFont="1" applyFill="1" applyBorder="1" applyAlignment="1">
      <alignment horizontal="center" vertical="center" shrinkToFit="1"/>
    </xf>
    <xf numFmtId="0" fontId="26" fillId="2" borderId="6" xfId="2" applyFont="1" applyFill="1" applyBorder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20" fillId="0" borderId="0" xfId="2" applyFont="1" applyAlignment="1">
      <alignment vertical="center" shrinkToFit="1"/>
    </xf>
    <xf numFmtId="38" fontId="20" fillId="0" borderId="0" xfId="4" applyFont="1" applyAlignment="1">
      <alignment vertical="center" shrinkToFit="1"/>
    </xf>
    <xf numFmtId="38" fontId="22" fillId="0" borderId="0" xfId="4" applyFont="1" applyAlignment="1">
      <alignment vertical="center" shrinkToFit="1"/>
    </xf>
    <xf numFmtId="14" fontId="6" fillId="0" borderId="0" xfId="2" applyNumberFormat="1" applyFont="1" applyAlignment="1">
      <alignment vertical="center" shrinkToFit="1"/>
    </xf>
    <xf numFmtId="0" fontId="20" fillId="0" borderId="0" xfId="2" applyFont="1" applyAlignme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right" vertical="center" shrinkToFit="1"/>
    </xf>
    <xf numFmtId="38" fontId="20" fillId="0" borderId="0" xfId="4" applyFont="1" applyAlignment="1">
      <alignment vertical="center"/>
    </xf>
    <xf numFmtId="0" fontId="13" fillId="3" borderId="7" xfId="2" applyFont="1" applyFill="1" applyBorder="1" applyAlignment="1">
      <alignment horizontal="center" vertical="center" shrinkToFit="1"/>
    </xf>
    <xf numFmtId="0" fontId="13" fillId="3" borderId="8" xfId="2" applyFont="1" applyFill="1" applyBorder="1" applyAlignment="1">
      <alignment horizontal="center" vertical="center" shrinkToFit="1"/>
    </xf>
    <xf numFmtId="0" fontId="13" fillId="3" borderId="8" xfId="2" applyFont="1" applyFill="1" applyBorder="1" applyAlignment="1">
      <alignment horizontal="center" vertical="center" shrinkToFit="1"/>
    </xf>
    <xf numFmtId="0" fontId="18" fillId="3" borderId="8" xfId="2" applyFont="1" applyFill="1" applyBorder="1" applyAlignment="1">
      <alignment horizontal="center" vertical="center" shrinkToFit="1"/>
    </xf>
    <xf numFmtId="38" fontId="13" fillId="3" borderId="8" xfId="4" applyFont="1" applyFill="1" applyBorder="1" applyAlignment="1">
      <alignment horizontal="center" vertical="center" shrinkToFit="1"/>
    </xf>
    <xf numFmtId="0" fontId="13" fillId="3" borderId="9" xfId="2" applyFont="1" applyFill="1" applyBorder="1" applyAlignment="1">
      <alignment horizontal="center" vertical="center" shrinkToFit="1"/>
    </xf>
    <xf numFmtId="49" fontId="28" fillId="0" borderId="10" xfId="0" applyNumberFormat="1" applyFont="1" applyBorder="1" applyAlignment="1">
      <alignment vertical="center" shrinkToFit="1"/>
    </xf>
    <xf numFmtId="49" fontId="28" fillId="0" borderId="11" xfId="0" applyNumberFormat="1" applyFont="1" applyBorder="1" applyAlignment="1">
      <alignment vertical="center" shrinkToFit="1"/>
    </xf>
    <xf numFmtId="0" fontId="29" fillId="0" borderId="12" xfId="0" applyFont="1" applyBorder="1" applyAlignment="1">
      <alignment horizontal="right" vertical="center" shrinkToFit="1"/>
    </xf>
    <xf numFmtId="49" fontId="29" fillId="0" borderId="13" xfId="0" applyNumberFormat="1" applyFont="1" applyBorder="1" applyAlignment="1">
      <alignment horizontal="center" vertical="center" shrinkToFit="1"/>
    </xf>
    <xf numFmtId="49" fontId="18" fillId="0" borderId="11" xfId="0" applyNumberFormat="1" applyFont="1" applyBorder="1" applyAlignment="1">
      <alignment horizontal="center" vertical="center" shrinkToFit="1"/>
    </xf>
    <xf numFmtId="38" fontId="28" fillId="0" borderId="11" xfId="1" applyFont="1" applyFill="1" applyBorder="1" applyAlignment="1">
      <alignment vertical="center" shrinkToFit="1"/>
    </xf>
    <xf numFmtId="38" fontId="28" fillId="0" borderId="11" xfId="1" applyFont="1" applyFill="1" applyBorder="1">
      <alignment vertical="center"/>
    </xf>
    <xf numFmtId="49" fontId="28" fillId="0" borderId="14" xfId="0" applyNumberFormat="1" applyFont="1" applyBorder="1" applyAlignment="1">
      <alignment vertical="center" shrinkToFit="1"/>
    </xf>
    <xf numFmtId="0" fontId="28" fillId="0" borderId="0" xfId="0" applyFont="1">
      <alignment vertical="center"/>
    </xf>
    <xf numFmtId="49" fontId="28" fillId="0" borderId="15" xfId="0" applyNumberFormat="1" applyFont="1" applyBorder="1" applyAlignment="1">
      <alignment vertical="center" shrinkToFit="1"/>
    </xf>
    <xf numFmtId="49" fontId="28" fillId="0" borderId="16" xfId="0" applyNumberFormat="1" applyFont="1" applyBorder="1" applyAlignment="1">
      <alignment vertical="center" shrinkToFit="1"/>
    </xf>
    <xf numFmtId="0" fontId="29" fillId="0" borderId="17" xfId="0" applyFont="1" applyBorder="1" applyAlignment="1">
      <alignment horizontal="right" vertical="center" shrinkToFit="1"/>
    </xf>
    <xf numFmtId="49" fontId="29" fillId="0" borderId="18" xfId="0" applyNumberFormat="1" applyFont="1" applyBorder="1" applyAlignment="1">
      <alignment horizontal="center" vertical="center" shrinkToFit="1"/>
    </xf>
    <xf numFmtId="49" fontId="18" fillId="0" borderId="16" xfId="0" applyNumberFormat="1" applyFont="1" applyBorder="1" applyAlignment="1">
      <alignment horizontal="center" vertical="center" shrinkToFit="1"/>
    </xf>
    <xf numFmtId="38" fontId="28" fillId="0" borderId="16" xfId="1" applyFont="1" applyFill="1" applyBorder="1" applyAlignment="1">
      <alignment vertical="center" shrinkToFit="1"/>
    </xf>
    <xf numFmtId="38" fontId="28" fillId="0" borderId="16" xfId="1" applyFont="1" applyFill="1" applyBorder="1">
      <alignment vertical="center"/>
    </xf>
    <xf numFmtId="49" fontId="28" fillId="0" borderId="19" xfId="0" applyNumberFormat="1" applyFont="1" applyBorder="1" applyAlignment="1">
      <alignment vertical="center" shrinkToFit="1"/>
    </xf>
    <xf numFmtId="49" fontId="28" fillId="0" borderId="20" xfId="0" applyNumberFormat="1" applyFont="1" applyBorder="1" applyAlignment="1">
      <alignment vertical="center" shrinkToFit="1"/>
    </xf>
    <xf numFmtId="49" fontId="28" fillId="0" borderId="21" xfId="0" applyNumberFormat="1" applyFont="1" applyBorder="1" applyAlignment="1">
      <alignment vertical="center" shrinkToFit="1"/>
    </xf>
    <xf numFmtId="0" fontId="29" fillId="0" borderId="22" xfId="0" applyFont="1" applyBorder="1" applyAlignment="1">
      <alignment horizontal="right" vertical="center" shrinkToFit="1"/>
    </xf>
    <xf numFmtId="49" fontId="29" fillId="0" borderId="23" xfId="0" applyNumberFormat="1" applyFont="1" applyBorder="1" applyAlignment="1">
      <alignment horizontal="center" vertical="center" shrinkToFit="1"/>
    </xf>
    <xf numFmtId="49" fontId="18" fillId="0" borderId="21" xfId="0" applyNumberFormat="1" applyFont="1" applyBorder="1" applyAlignment="1">
      <alignment horizontal="center" vertical="center" shrinkToFit="1"/>
    </xf>
    <xf numFmtId="38" fontId="28" fillId="0" borderId="21" xfId="1" applyFont="1" applyFill="1" applyBorder="1" applyAlignment="1">
      <alignment vertical="center" shrinkToFit="1"/>
    </xf>
    <xf numFmtId="38" fontId="28" fillId="0" borderId="21" xfId="1" applyFont="1" applyFill="1" applyBorder="1">
      <alignment vertical="center"/>
    </xf>
    <xf numFmtId="49" fontId="28" fillId="0" borderId="24" xfId="0" applyNumberFormat="1" applyFont="1" applyBorder="1" applyAlignment="1">
      <alignment vertical="center" shrinkToFit="1"/>
    </xf>
    <xf numFmtId="49" fontId="28" fillId="0" borderId="0" xfId="0" applyNumberFormat="1" applyFont="1" applyAlignment="1">
      <alignment vertical="center" shrinkToFit="1"/>
    </xf>
    <xf numFmtId="0" fontId="29" fillId="0" borderId="0" xfId="0" applyFont="1" applyAlignment="1">
      <alignment horizontal="right" vertical="center" shrinkToFit="1"/>
    </xf>
    <xf numFmtId="49" fontId="29" fillId="0" borderId="0" xfId="0" applyNumberFormat="1" applyFont="1" applyAlignment="1">
      <alignment horizontal="center" vertical="center" shrinkToFit="1"/>
    </xf>
    <xf numFmtId="49" fontId="18" fillId="0" borderId="0" xfId="0" applyNumberFormat="1" applyFont="1" applyAlignment="1">
      <alignment horizontal="center" vertical="center" shrinkToFit="1"/>
    </xf>
    <xf numFmtId="38" fontId="28" fillId="0" borderId="0" xfId="1" applyFont="1" applyFill="1" applyBorder="1" applyAlignment="1">
      <alignment vertical="center" shrinkToFit="1"/>
    </xf>
    <xf numFmtId="38" fontId="28" fillId="0" borderId="0" xfId="1" applyFont="1" applyFill="1" applyBorder="1">
      <alignment vertical="center"/>
    </xf>
    <xf numFmtId="38" fontId="28" fillId="0" borderId="0" xfId="1" applyFont="1" applyFill="1" applyAlignment="1">
      <alignment vertical="center" shrinkToFit="1"/>
    </xf>
    <xf numFmtId="38" fontId="28" fillId="0" borderId="0" xfId="1" applyFont="1" applyFill="1">
      <alignment vertical="center"/>
    </xf>
    <xf numFmtId="0" fontId="18" fillId="0" borderId="0" xfId="5" applyFont="1" applyAlignment="1">
      <alignment horizontal="center" vertical="center" shrinkToFit="1"/>
    </xf>
    <xf numFmtId="0" fontId="28" fillId="0" borderId="0" xfId="5" applyFont="1" applyAlignment="1">
      <alignment vertical="center" shrinkToFit="1"/>
    </xf>
    <xf numFmtId="38" fontId="28" fillId="0" borderId="0" xfId="4" applyFont="1" applyAlignment="1">
      <alignment vertical="center" shrinkToFit="1"/>
    </xf>
    <xf numFmtId="38" fontId="30" fillId="0" borderId="0" xfId="4" applyFont="1" applyAlignment="1">
      <alignment vertical="center" shrinkToFit="1"/>
    </xf>
    <xf numFmtId="0" fontId="6" fillId="0" borderId="0" xfId="5" applyFont="1" applyAlignment="1">
      <alignment vertical="center" shrinkToFit="1"/>
    </xf>
    <xf numFmtId="0" fontId="13" fillId="0" borderId="0" xfId="5" applyFont="1" applyAlignment="1">
      <alignment horizontal="right" vertical="center" shrinkToFit="1"/>
    </xf>
    <xf numFmtId="0" fontId="13" fillId="0" borderId="0" xfId="5" applyFont="1" applyAlignment="1">
      <alignment horizontal="center" vertical="center" shrinkToFit="1"/>
    </xf>
    <xf numFmtId="0" fontId="26" fillId="4" borderId="4" xfId="2" applyFont="1" applyFill="1" applyBorder="1" applyAlignment="1">
      <alignment horizontal="center" vertical="center" shrinkToFit="1"/>
    </xf>
    <xf numFmtId="0" fontId="26" fillId="4" borderId="5" xfId="2" applyFont="1" applyFill="1" applyBorder="1" applyAlignment="1">
      <alignment horizontal="center" vertical="center" shrinkToFit="1"/>
    </xf>
    <xf numFmtId="0" fontId="26" fillId="4" borderId="6" xfId="2" applyFont="1" applyFill="1" applyBorder="1" applyAlignment="1">
      <alignment horizontal="center" vertical="center" shrinkToFit="1"/>
    </xf>
    <xf numFmtId="0" fontId="26" fillId="4" borderId="25" xfId="2" applyFont="1" applyFill="1" applyBorder="1" applyAlignment="1">
      <alignment horizontal="center" vertical="center" shrinkToFit="1"/>
    </xf>
    <xf numFmtId="0" fontId="26" fillId="4" borderId="26" xfId="2" applyFont="1" applyFill="1" applyBorder="1" applyAlignment="1">
      <alignment horizontal="center" vertical="center" shrinkToFit="1"/>
    </xf>
    <xf numFmtId="0" fontId="26" fillId="4" borderId="27" xfId="2" applyFont="1" applyFill="1" applyBorder="1" applyAlignment="1">
      <alignment horizontal="center" vertical="center" shrinkToFit="1"/>
    </xf>
    <xf numFmtId="0" fontId="28" fillId="0" borderId="0" xfId="5" applyFont="1">
      <alignment vertical="center"/>
    </xf>
    <xf numFmtId="38" fontId="17" fillId="3" borderId="8" xfId="4" applyFont="1" applyFill="1" applyBorder="1" applyAlignment="1">
      <alignment horizontal="center" vertical="center" shrinkToFit="1"/>
    </xf>
    <xf numFmtId="49" fontId="28" fillId="0" borderId="28" xfId="0" applyNumberFormat="1" applyFont="1" applyBorder="1" applyAlignment="1">
      <alignment vertical="center" shrinkToFit="1"/>
    </xf>
    <xf numFmtId="49" fontId="28" fillId="0" borderId="29" xfId="0" applyNumberFormat="1" applyFont="1" applyBorder="1" applyAlignment="1">
      <alignment vertical="center" shrinkToFit="1"/>
    </xf>
    <xf numFmtId="0" fontId="29" fillId="0" borderId="30" xfId="0" applyFont="1" applyBorder="1" applyAlignment="1">
      <alignment horizontal="right" vertical="center" shrinkToFit="1"/>
    </xf>
    <xf numFmtId="49" fontId="29" fillId="0" borderId="31" xfId="0" applyNumberFormat="1" applyFont="1" applyBorder="1" applyAlignment="1">
      <alignment horizontal="center" vertical="center" shrinkToFit="1"/>
    </xf>
    <xf numFmtId="49" fontId="18" fillId="0" borderId="29" xfId="0" applyNumberFormat="1" applyFont="1" applyBorder="1" applyAlignment="1">
      <alignment horizontal="center" vertical="center" shrinkToFit="1"/>
    </xf>
    <xf numFmtId="38" fontId="28" fillId="0" borderId="29" xfId="1" applyFont="1" applyFill="1" applyBorder="1" applyAlignment="1">
      <alignment vertical="center" shrinkToFit="1"/>
    </xf>
    <xf numFmtId="38" fontId="28" fillId="0" borderId="29" xfId="1" applyFont="1" applyFill="1" applyBorder="1">
      <alignment vertical="center"/>
    </xf>
    <xf numFmtId="49" fontId="28" fillId="0" borderId="32" xfId="0" applyNumberFormat="1" applyFont="1" applyBorder="1" applyAlignment="1">
      <alignment vertical="center" shrinkToFit="1"/>
    </xf>
    <xf numFmtId="49" fontId="28" fillId="0" borderId="33" xfId="0" applyNumberFormat="1" applyFont="1" applyBorder="1" applyAlignment="1">
      <alignment vertical="center" shrinkToFit="1"/>
    </xf>
    <xf numFmtId="49" fontId="28" fillId="0" borderId="34" xfId="0" applyNumberFormat="1" applyFont="1" applyBorder="1" applyAlignment="1">
      <alignment vertical="center" shrinkToFit="1"/>
    </xf>
    <xf numFmtId="0" fontId="29" fillId="0" borderId="35" xfId="0" applyFont="1" applyBorder="1" applyAlignment="1">
      <alignment horizontal="right" vertical="center" shrinkToFit="1"/>
    </xf>
    <xf numFmtId="49" fontId="18" fillId="0" borderId="36" xfId="0" applyNumberFormat="1" applyFont="1" applyBorder="1" applyAlignment="1">
      <alignment horizontal="center" vertical="center" shrinkToFit="1"/>
    </xf>
    <xf numFmtId="49" fontId="28" fillId="0" borderId="36" xfId="0" applyNumberFormat="1" applyFont="1" applyBorder="1" applyAlignment="1">
      <alignment vertical="center" shrinkToFit="1"/>
    </xf>
    <xf numFmtId="38" fontId="28" fillId="0" borderId="36" xfId="1" applyFont="1" applyFill="1" applyBorder="1" applyAlignment="1">
      <alignment vertical="center" shrinkToFit="1"/>
    </xf>
    <xf numFmtId="38" fontId="28" fillId="0" borderId="36" xfId="1" applyFont="1" applyFill="1" applyBorder="1">
      <alignment vertical="center"/>
    </xf>
    <xf numFmtId="49" fontId="28" fillId="0" borderId="37" xfId="0" applyNumberFormat="1" applyFont="1" applyBorder="1" applyAlignment="1">
      <alignment vertical="center" shrinkToFit="1"/>
    </xf>
    <xf numFmtId="49" fontId="28" fillId="0" borderId="38" xfId="0" applyNumberFormat="1" applyFont="1" applyBorder="1" applyAlignment="1">
      <alignment vertical="center" shrinkToFit="1"/>
    </xf>
    <xf numFmtId="49" fontId="28" fillId="0" borderId="39" xfId="0" applyNumberFormat="1" applyFont="1" applyBorder="1" applyAlignment="1">
      <alignment vertical="center" shrinkToFit="1"/>
    </xf>
    <xf numFmtId="0" fontId="29" fillId="0" borderId="40" xfId="0" applyFont="1" applyBorder="1" applyAlignment="1">
      <alignment horizontal="right" vertical="center" shrinkToFit="1"/>
    </xf>
    <xf numFmtId="49" fontId="29" fillId="0" borderId="41" xfId="0" applyNumberFormat="1" applyFont="1" applyBorder="1" applyAlignment="1">
      <alignment horizontal="center" vertical="center" shrinkToFit="1"/>
    </xf>
    <xf numFmtId="49" fontId="18" fillId="0" borderId="42" xfId="0" applyNumberFormat="1" applyFont="1" applyBorder="1" applyAlignment="1">
      <alignment horizontal="center" vertical="center" shrinkToFit="1"/>
    </xf>
    <xf numFmtId="49" fontId="28" fillId="0" borderId="42" xfId="0" applyNumberFormat="1" applyFont="1" applyBorder="1" applyAlignment="1">
      <alignment vertical="center" shrinkToFit="1"/>
    </xf>
    <xf numFmtId="38" fontId="28" fillId="0" borderId="42" xfId="1" applyFont="1" applyFill="1" applyBorder="1" applyAlignment="1">
      <alignment vertical="center" shrinkToFit="1"/>
    </xf>
    <xf numFmtId="38" fontId="28" fillId="0" borderId="42" xfId="1" applyFont="1" applyFill="1" applyBorder="1">
      <alignment vertical="center"/>
    </xf>
    <xf numFmtId="49" fontId="28" fillId="0" borderId="43" xfId="0" applyNumberFormat="1" applyFont="1" applyBorder="1" applyAlignment="1">
      <alignment vertical="center" shrinkToFit="1"/>
    </xf>
    <xf numFmtId="49" fontId="29" fillId="0" borderId="44" xfId="0" applyNumberFormat="1" applyFont="1" applyBorder="1" applyAlignment="1">
      <alignment horizontal="center" vertical="center" shrinkToFit="1"/>
    </xf>
    <xf numFmtId="0" fontId="26" fillId="5" borderId="45" xfId="2" applyFont="1" applyFill="1" applyBorder="1" applyAlignment="1">
      <alignment horizontal="center" vertical="center" shrinkToFit="1"/>
    </xf>
    <xf numFmtId="0" fontId="26" fillId="5" borderId="46" xfId="2" applyFont="1" applyFill="1" applyBorder="1" applyAlignment="1">
      <alignment horizontal="center" vertical="center" shrinkToFit="1"/>
    </xf>
    <xf numFmtId="0" fontId="26" fillId="5" borderId="47" xfId="2" applyFont="1" applyFill="1" applyBorder="1" applyAlignment="1">
      <alignment horizontal="center" vertical="center" shrinkToFit="1"/>
    </xf>
    <xf numFmtId="0" fontId="31" fillId="0" borderId="0" xfId="2" applyFont="1" applyAlignment="1">
      <alignment vertical="center" shrinkToFit="1"/>
    </xf>
    <xf numFmtId="0" fontId="13" fillId="3" borderId="48" xfId="2" applyFont="1" applyFill="1" applyBorder="1" applyAlignment="1">
      <alignment horizontal="center" vertical="center" shrinkToFit="1"/>
    </xf>
    <xf numFmtId="0" fontId="13" fillId="3" borderId="49" xfId="2" applyFont="1" applyFill="1" applyBorder="1" applyAlignment="1">
      <alignment horizontal="center" vertical="center" shrinkToFit="1"/>
    </xf>
    <xf numFmtId="0" fontId="13" fillId="3" borderId="49" xfId="2" applyFont="1" applyFill="1" applyBorder="1" applyAlignment="1">
      <alignment horizontal="center" vertical="center" shrinkToFit="1"/>
    </xf>
    <xf numFmtId="0" fontId="18" fillId="3" borderId="49" xfId="2" applyFont="1" applyFill="1" applyBorder="1" applyAlignment="1">
      <alignment horizontal="center" vertical="center" shrinkToFit="1"/>
    </xf>
    <xf numFmtId="38" fontId="13" fillId="3" borderId="49" xfId="4" applyFont="1" applyFill="1" applyBorder="1" applyAlignment="1">
      <alignment horizontal="center" vertical="center" shrinkToFit="1"/>
    </xf>
    <xf numFmtId="38" fontId="17" fillId="3" borderId="49" xfId="4" applyFont="1" applyFill="1" applyBorder="1" applyAlignment="1">
      <alignment horizontal="center" vertical="center" shrinkToFit="1"/>
    </xf>
    <xf numFmtId="0" fontId="13" fillId="3" borderId="50" xfId="2" applyFont="1" applyFill="1" applyBorder="1" applyAlignment="1">
      <alignment horizontal="center" vertical="center" shrinkToFit="1"/>
    </xf>
    <xf numFmtId="49" fontId="28" fillId="0" borderId="51" xfId="0" applyNumberFormat="1" applyFont="1" applyBorder="1" applyAlignment="1">
      <alignment vertical="center" shrinkToFit="1"/>
    </xf>
    <xf numFmtId="49" fontId="28" fillId="0" borderId="52" xfId="0" applyNumberFormat="1" applyFont="1" applyBorder="1" applyAlignment="1">
      <alignment vertical="center" shrinkToFit="1"/>
    </xf>
    <xf numFmtId="0" fontId="29" fillId="0" borderId="53" xfId="0" applyFont="1" applyBorder="1" applyAlignment="1">
      <alignment horizontal="right" vertical="center" shrinkToFit="1"/>
    </xf>
    <xf numFmtId="49" fontId="29" fillId="0" borderId="54" xfId="0" applyNumberFormat="1" applyFont="1" applyBorder="1" applyAlignment="1">
      <alignment horizontal="center" vertical="center" shrinkToFit="1"/>
    </xf>
    <xf numFmtId="49" fontId="18" fillId="0" borderId="52" xfId="0" applyNumberFormat="1" applyFont="1" applyBorder="1" applyAlignment="1">
      <alignment horizontal="center" vertical="center" shrinkToFit="1"/>
    </xf>
    <xf numFmtId="38" fontId="28" fillId="0" borderId="52" xfId="1" applyFont="1" applyFill="1" applyBorder="1" applyAlignment="1">
      <alignment vertical="center" shrinkToFit="1"/>
    </xf>
    <xf numFmtId="38" fontId="28" fillId="0" borderId="52" xfId="1" applyFont="1" applyFill="1" applyBorder="1">
      <alignment vertical="center"/>
    </xf>
    <xf numFmtId="49" fontId="28" fillId="0" borderId="55" xfId="0" applyNumberFormat="1" applyFont="1" applyBorder="1" applyAlignment="1">
      <alignment vertical="center" shrinkToFit="1"/>
    </xf>
    <xf numFmtId="49" fontId="28" fillId="0" borderId="56" xfId="0" applyNumberFormat="1" applyFont="1" applyBorder="1" applyAlignment="1">
      <alignment vertical="center" shrinkToFit="1"/>
    </xf>
    <xf numFmtId="49" fontId="28" fillId="0" borderId="57" xfId="0" applyNumberFormat="1" applyFont="1" applyBorder="1" applyAlignment="1">
      <alignment vertical="center" shrinkToFit="1"/>
    </xf>
    <xf numFmtId="0" fontId="29" fillId="0" borderId="58" xfId="0" applyFont="1" applyBorder="1" applyAlignment="1">
      <alignment horizontal="right" vertical="center" shrinkToFit="1"/>
    </xf>
    <xf numFmtId="49" fontId="29" fillId="0" borderId="59" xfId="0" applyNumberFormat="1" applyFont="1" applyBorder="1" applyAlignment="1">
      <alignment horizontal="center" vertical="center" shrinkToFit="1"/>
    </xf>
    <xf numFmtId="49" fontId="18" fillId="0" borderId="57" xfId="0" applyNumberFormat="1" applyFont="1" applyBorder="1" applyAlignment="1">
      <alignment horizontal="center" vertical="center" shrinkToFit="1"/>
    </xf>
    <xf numFmtId="38" fontId="28" fillId="0" borderId="57" xfId="1" applyFont="1" applyFill="1" applyBorder="1" applyAlignment="1">
      <alignment vertical="center" shrinkToFit="1"/>
    </xf>
    <xf numFmtId="38" fontId="28" fillId="0" borderId="57" xfId="1" applyFont="1" applyFill="1" applyBorder="1">
      <alignment vertical="center"/>
    </xf>
    <xf numFmtId="49" fontId="28" fillId="0" borderId="60" xfId="0" applyNumberFormat="1" applyFont="1" applyBorder="1" applyAlignment="1">
      <alignment vertical="center" shrinkToFit="1"/>
    </xf>
    <xf numFmtId="49" fontId="28" fillId="0" borderId="61" xfId="0" applyNumberFormat="1" applyFont="1" applyBorder="1" applyAlignment="1">
      <alignment vertical="center" shrinkToFit="1"/>
    </xf>
    <xf numFmtId="49" fontId="28" fillId="0" borderId="62" xfId="0" applyNumberFormat="1" applyFont="1" applyBorder="1" applyAlignment="1">
      <alignment vertical="center" shrinkToFit="1"/>
    </xf>
    <xf numFmtId="49" fontId="28" fillId="0" borderId="63" xfId="0" applyNumberFormat="1" applyFont="1" applyBorder="1" applyAlignment="1">
      <alignment vertical="center" shrinkToFit="1"/>
    </xf>
    <xf numFmtId="49" fontId="28" fillId="0" borderId="64" xfId="0" applyNumberFormat="1" applyFont="1" applyBorder="1" applyAlignment="1">
      <alignment vertical="center" shrinkToFit="1"/>
    </xf>
    <xf numFmtId="0" fontId="28" fillId="0" borderId="57" xfId="0" applyFont="1" applyBorder="1" applyAlignment="1">
      <alignment vertical="center" shrinkToFit="1"/>
    </xf>
    <xf numFmtId="49" fontId="32" fillId="0" borderId="60" xfId="0" applyNumberFormat="1" applyFont="1" applyBorder="1" applyAlignment="1">
      <alignment vertical="center" shrinkToFit="1"/>
    </xf>
    <xf numFmtId="0" fontId="18" fillId="0" borderId="58" xfId="0" applyFont="1" applyBorder="1" applyAlignment="1">
      <alignment horizontal="right" vertical="center" shrinkToFit="1"/>
    </xf>
    <xf numFmtId="49" fontId="18" fillId="0" borderId="59" xfId="0" applyNumberFormat="1" applyFont="1" applyBorder="1" applyAlignment="1">
      <alignment horizontal="center" vertical="center" shrinkToFit="1"/>
    </xf>
    <xf numFmtId="49" fontId="28" fillId="0" borderId="65" xfId="0" applyNumberFormat="1" applyFont="1" applyBorder="1" applyAlignment="1">
      <alignment vertical="center" shrinkToFit="1"/>
    </xf>
    <xf numFmtId="49" fontId="28" fillId="0" borderId="66" xfId="0" applyNumberFormat="1" applyFont="1" applyBorder="1" applyAlignment="1">
      <alignment vertical="center" shrinkToFit="1"/>
    </xf>
    <xf numFmtId="0" fontId="29" fillId="0" borderId="67" xfId="0" applyFont="1" applyBorder="1" applyAlignment="1">
      <alignment horizontal="right" vertical="center" shrinkToFit="1"/>
    </xf>
    <xf numFmtId="49" fontId="29" fillId="0" borderId="68" xfId="0" applyNumberFormat="1" applyFont="1" applyBorder="1" applyAlignment="1">
      <alignment horizontal="center" vertical="center" shrinkToFit="1"/>
    </xf>
    <xf numFmtId="49" fontId="18" fillId="0" borderId="66" xfId="0" applyNumberFormat="1" applyFont="1" applyBorder="1" applyAlignment="1">
      <alignment horizontal="center" vertical="center" shrinkToFit="1"/>
    </xf>
    <xf numFmtId="38" fontId="28" fillId="0" borderId="66" xfId="1" applyFont="1" applyFill="1" applyBorder="1" applyAlignment="1">
      <alignment vertical="center" shrinkToFit="1"/>
    </xf>
    <xf numFmtId="38" fontId="28" fillId="0" borderId="66" xfId="1" applyFont="1" applyFill="1" applyBorder="1">
      <alignment vertical="center"/>
    </xf>
    <xf numFmtId="49" fontId="28" fillId="0" borderId="69" xfId="0" applyNumberFormat="1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</cellXfs>
  <cellStyles count="6">
    <cellStyle name="桁区切り" xfId="1" builtinId="6"/>
    <cellStyle name="桁区切り 2" xfId="4" xr:uid="{10D5DDD1-D5C7-414A-9934-98B6794618A8}"/>
    <cellStyle name="標準" xfId="0" builtinId="0"/>
    <cellStyle name="標準 2 2" xfId="5" xr:uid="{EC9D62AE-785A-4E2F-B5EF-5C8F2FF531D5}"/>
    <cellStyle name="標準 2 3" xfId="2" xr:uid="{354361EA-93C4-48AB-86F7-AA6484172C80}"/>
    <cellStyle name="標準 5 2 2" xfId="3" xr:uid="{30597661-FDBC-4261-B59D-49F923B1F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F920-4FC0-42F0-A168-062BE101FBF2}">
  <dimension ref="A1:Q138"/>
  <sheetViews>
    <sheetView tabSelected="1" zoomScaleNormal="100" workbookViewId="0">
      <selection sqref="A1:M1"/>
    </sheetView>
  </sheetViews>
  <sheetFormatPr defaultColWidth="9" defaultRowHeight="15" customHeight="1" x14ac:dyDescent="0.4"/>
  <cols>
    <col min="1" max="1" width="27.625" style="176" customWidth="1"/>
    <col min="2" max="2" width="9.625" style="176" customWidth="1"/>
    <col min="3" max="3" width="7.125" style="85" customWidth="1"/>
    <col min="4" max="4" width="2.125" style="177" customWidth="1"/>
    <col min="5" max="5" width="7.625" style="178" customWidth="1"/>
    <col min="6" max="6" width="43.625" style="176" customWidth="1"/>
    <col min="7" max="7" width="11.625" style="176" customWidth="1"/>
    <col min="8" max="8" width="8.625" style="90" hidden="1" customWidth="1"/>
    <col min="9" max="9" width="8.625" style="91" customWidth="1"/>
    <col min="10" max="10" width="2.125" style="90" customWidth="1"/>
    <col min="11" max="12" width="8.625" style="91" hidden="1" customWidth="1"/>
    <col min="13" max="13" width="15.625" style="176" customWidth="1"/>
    <col min="14" max="16384" width="9" style="67"/>
  </cols>
  <sheetData>
    <row r="1" spans="1:13" s="4" customFormat="1" ht="30" customHeight="1" thickTop="1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s="13" customFormat="1" ht="9.75" customHeight="1" thickTop="1" x14ac:dyDescent="0.4">
      <c r="A2" s="5"/>
      <c r="B2" s="6"/>
      <c r="C2" s="7"/>
      <c r="D2" s="8"/>
      <c r="E2" s="9"/>
      <c r="F2" s="6"/>
      <c r="G2" s="6"/>
      <c r="H2" s="10"/>
      <c r="I2" s="10"/>
      <c r="J2" s="11"/>
      <c r="K2" s="10"/>
      <c r="L2" s="12"/>
    </row>
    <row r="3" spans="1:13" s="13" customFormat="1" ht="20.100000000000001" customHeight="1" x14ac:dyDescent="0.4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s="13" customFormat="1" ht="20.100000000000001" customHeight="1" x14ac:dyDescent="0.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s="13" customFormat="1" ht="9.75" customHeight="1" x14ac:dyDescent="0.4">
      <c r="C5" s="15"/>
      <c r="D5" s="16"/>
      <c r="E5" s="17"/>
      <c r="H5" s="18"/>
      <c r="I5" s="18"/>
      <c r="J5" s="19"/>
      <c r="K5" s="18"/>
      <c r="L5" s="18"/>
    </row>
    <row r="6" spans="1:13" s="13" customFormat="1" ht="20.100000000000001" customHeight="1" x14ac:dyDescent="0.4">
      <c r="A6" s="20"/>
      <c r="B6" s="21" t="s">
        <v>3</v>
      </c>
      <c r="C6" s="15"/>
      <c r="D6" s="17"/>
      <c r="E6" s="17"/>
      <c r="F6" s="22"/>
      <c r="G6" s="20"/>
      <c r="H6" s="23"/>
      <c r="I6" s="23"/>
      <c r="J6" s="24"/>
      <c r="K6" s="23"/>
      <c r="L6" s="23"/>
      <c r="M6" s="20"/>
    </row>
    <row r="7" spans="1:13" s="13" customFormat="1" ht="20.100000000000001" customHeight="1" x14ac:dyDescent="0.4">
      <c r="B7" s="22" t="s">
        <v>4</v>
      </c>
      <c r="C7" s="15"/>
      <c r="D7" s="16"/>
      <c r="E7" s="17"/>
      <c r="H7" s="18"/>
      <c r="I7" s="18"/>
      <c r="J7" s="19"/>
      <c r="K7" s="18"/>
      <c r="L7" s="18"/>
    </row>
    <row r="8" spans="1:13" s="13" customFormat="1" ht="20.100000000000001" customHeight="1" x14ac:dyDescent="0.4">
      <c r="B8" s="22" t="s">
        <v>5</v>
      </c>
      <c r="C8" s="15"/>
      <c r="D8" s="16"/>
      <c r="E8" s="17"/>
      <c r="H8" s="18"/>
      <c r="I8" s="18"/>
      <c r="J8" s="19"/>
      <c r="K8" s="18"/>
      <c r="L8" s="18"/>
    </row>
    <row r="9" spans="1:13" s="13" customFormat="1" ht="6.75" customHeight="1" x14ac:dyDescent="0.4">
      <c r="A9" s="20"/>
      <c r="C9" s="15"/>
      <c r="D9" s="17"/>
      <c r="E9" s="17"/>
      <c r="F9" s="22"/>
      <c r="G9" s="20"/>
      <c r="H9" s="23"/>
      <c r="I9" s="23"/>
      <c r="J9" s="24"/>
      <c r="K9" s="23"/>
      <c r="L9" s="23"/>
      <c r="M9" s="20"/>
    </row>
    <row r="10" spans="1:13" s="13" customFormat="1" ht="20.100000000000001" customHeight="1" x14ac:dyDescent="0.4">
      <c r="C10" s="25" t="s">
        <v>6</v>
      </c>
      <c r="D10" s="26"/>
      <c r="E10" s="25"/>
      <c r="F10" s="25"/>
      <c r="G10" s="25"/>
      <c r="H10" s="25"/>
      <c r="I10" s="25"/>
      <c r="J10" s="27"/>
      <c r="K10" s="25"/>
      <c r="L10" s="25"/>
      <c r="M10" s="25"/>
    </row>
    <row r="11" spans="1:13" s="28" customFormat="1" ht="20.100000000000001" customHeight="1" x14ac:dyDescent="0.4">
      <c r="C11" s="25" t="s">
        <v>7</v>
      </c>
      <c r="D11" s="26"/>
      <c r="E11" s="25"/>
      <c r="F11" s="25"/>
      <c r="G11" s="25"/>
      <c r="H11" s="25"/>
      <c r="I11" s="25"/>
      <c r="J11" s="27"/>
      <c r="K11" s="25"/>
      <c r="L11" s="25"/>
      <c r="M11" s="25"/>
    </row>
    <row r="12" spans="1:13" s="28" customFormat="1" ht="9.75" customHeight="1" x14ac:dyDescent="0.4">
      <c r="C12" s="29"/>
      <c r="D12" s="30"/>
      <c r="E12" s="31"/>
      <c r="H12" s="32"/>
      <c r="I12" s="32"/>
      <c r="J12" s="33"/>
      <c r="K12" s="32"/>
      <c r="L12" s="32"/>
    </row>
    <row r="13" spans="1:13" s="28" customFormat="1" ht="9.75" customHeight="1" x14ac:dyDescent="0.4">
      <c r="C13" s="34"/>
      <c r="D13" s="30"/>
      <c r="E13" s="31"/>
      <c r="F13" s="25"/>
      <c r="H13" s="32"/>
      <c r="I13" s="32"/>
      <c r="J13" s="33"/>
      <c r="K13" s="32"/>
      <c r="L13" s="32"/>
    </row>
    <row r="14" spans="1:13" s="28" customFormat="1" ht="20.100000000000001" customHeight="1" x14ac:dyDescent="0.4">
      <c r="B14" s="35" t="s">
        <v>8</v>
      </c>
      <c r="C14" s="34"/>
      <c r="D14" s="30"/>
      <c r="E14" s="31"/>
      <c r="F14" s="25"/>
      <c r="H14" s="32"/>
      <c r="I14" s="32"/>
      <c r="J14" s="33"/>
      <c r="K14" s="32"/>
      <c r="L14" s="32"/>
    </row>
    <row r="15" spans="1:13" s="28" customFormat="1" ht="20.100000000000001" customHeight="1" x14ac:dyDescent="0.4">
      <c r="B15" s="35" t="s">
        <v>9</v>
      </c>
      <c r="C15" s="34"/>
      <c r="D15" s="30"/>
      <c r="E15" s="31"/>
      <c r="F15" s="25"/>
      <c r="H15" s="32"/>
      <c r="I15" s="32"/>
      <c r="J15" s="33"/>
      <c r="K15" s="32"/>
      <c r="L15" s="32"/>
    </row>
    <row r="16" spans="1:13" s="28" customFormat="1" ht="8.25" customHeight="1" x14ac:dyDescent="0.4">
      <c r="B16" s="35"/>
      <c r="C16" s="34"/>
      <c r="D16" s="30"/>
      <c r="E16" s="31"/>
      <c r="F16" s="25"/>
      <c r="H16" s="32"/>
      <c r="I16" s="32"/>
      <c r="J16" s="33"/>
      <c r="K16" s="32"/>
      <c r="L16" s="32"/>
    </row>
    <row r="17" spans="1:13" s="28" customFormat="1" ht="20.100000000000001" customHeight="1" x14ac:dyDescent="0.4">
      <c r="B17" s="35" t="s">
        <v>10</v>
      </c>
      <c r="C17" s="34"/>
      <c r="D17" s="30"/>
      <c r="E17" s="31"/>
      <c r="F17" s="25"/>
      <c r="H17" s="32"/>
      <c r="I17" s="32"/>
      <c r="J17" s="33"/>
      <c r="K17" s="32"/>
      <c r="L17" s="32"/>
    </row>
    <row r="18" spans="1:13" s="28" customFormat="1" ht="8.25" customHeight="1" x14ac:dyDescent="0.4">
      <c r="B18" s="35"/>
      <c r="C18" s="34"/>
      <c r="D18" s="30"/>
      <c r="E18" s="31"/>
      <c r="F18" s="25"/>
      <c r="H18" s="32"/>
      <c r="I18" s="32"/>
      <c r="J18" s="33"/>
      <c r="K18" s="32"/>
      <c r="L18" s="32"/>
    </row>
    <row r="19" spans="1:13" s="28" customFormat="1" ht="19.5" customHeight="1" x14ac:dyDescent="0.4">
      <c r="B19" s="36" t="s">
        <v>11</v>
      </c>
      <c r="C19" s="34"/>
      <c r="D19" s="37"/>
      <c r="E19" s="31"/>
      <c r="F19" s="25"/>
      <c r="H19" s="32"/>
      <c r="I19" s="32"/>
      <c r="J19" s="33"/>
      <c r="K19" s="32"/>
      <c r="L19" s="32"/>
    </row>
    <row r="20" spans="1:13" s="28" customFormat="1" ht="19.5" customHeight="1" x14ac:dyDescent="0.4">
      <c r="B20" s="36" t="s">
        <v>12</v>
      </c>
      <c r="C20" s="34"/>
      <c r="D20" s="37"/>
      <c r="E20" s="31"/>
      <c r="F20" s="25"/>
      <c r="H20" s="32"/>
      <c r="I20" s="32"/>
      <c r="J20" s="33"/>
      <c r="K20" s="32"/>
      <c r="L20" s="32"/>
    </row>
    <row r="21" spans="1:13" s="28" customFormat="1" ht="9" customHeight="1" x14ac:dyDescent="0.4">
      <c r="B21" s="36"/>
      <c r="C21" s="34"/>
      <c r="D21" s="37"/>
      <c r="E21" s="31"/>
      <c r="F21" s="25"/>
      <c r="H21" s="32"/>
      <c r="I21" s="32"/>
      <c r="J21" s="33"/>
      <c r="K21" s="32"/>
      <c r="L21" s="32"/>
    </row>
    <row r="22" spans="1:13" s="28" customFormat="1" ht="6" customHeight="1" thickBot="1" x14ac:dyDescent="0.45">
      <c r="A22" s="38"/>
      <c r="B22" s="38"/>
      <c r="C22" s="39"/>
      <c r="D22" s="30"/>
      <c r="E22" s="31"/>
      <c r="F22" s="27"/>
      <c r="G22" s="38"/>
      <c r="H22" s="40"/>
      <c r="I22" s="40"/>
      <c r="J22" s="33"/>
      <c r="K22" s="40"/>
      <c r="L22" s="40"/>
      <c r="M22" s="38"/>
    </row>
    <row r="23" spans="1:13" s="49" customFormat="1" ht="20.100000000000001" customHeight="1" thickBot="1" x14ac:dyDescent="0.45">
      <c r="A23" s="41" t="s">
        <v>13</v>
      </c>
      <c r="B23" s="42"/>
      <c r="C23" s="42"/>
      <c r="D23" s="43"/>
      <c r="E23" s="44"/>
      <c r="F23" s="45"/>
      <c r="G23" s="45"/>
      <c r="H23" s="46"/>
      <c r="I23" s="46"/>
      <c r="J23" s="47"/>
      <c r="K23" s="46"/>
      <c r="L23" s="46"/>
      <c r="M23" s="48">
        <v>46141</v>
      </c>
    </row>
    <row r="24" spans="1:13" s="49" customFormat="1" ht="20.100000000000001" customHeight="1" thickBot="1" x14ac:dyDescent="0.45">
      <c r="A24" s="50"/>
      <c r="B24" s="50"/>
      <c r="C24" s="51"/>
      <c r="D24" s="50"/>
      <c r="E24" s="44"/>
      <c r="F24" s="45"/>
      <c r="G24" s="45"/>
      <c r="H24" s="46"/>
      <c r="I24" s="52" t="s">
        <v>14</v>
      </c>
      <c r="J24" s="47"/>
      <c r="K24" s="46"/>
      <c r="L24" s="46"/>
      <c r="M24" s="45"/>
    </row>
    <row r="25" spans="1:13" s="49" customFormat="1" ht="20.100000000000001" customHeight="1" thickTop="1" thickBot="1" x14ac:dyDescent="0.45">
      <c r="A25" s="53" t="s">
        <v>15</v>
      </c>
      <c r="B25" s="54" t="s">
        <v>16</v>
      </c>
      <c r="C25" s="55" t="s">
        <v>17</v>
      </c>
      <c r="D25" s="55"/>
      <c r="E25" s="56"/>
      <c r="F25" s="54" t="s">
        <v>18</v>
      </c>
      <c r="G25" s="54" t="s">
        <v>19</v>
      </c>
      <c r="H25" s="57" t="s">
        <v>20</v>
      </c>
      <c r="I25" s="57" t="s">
        <v>21</v>
      </c>
      <c r="J25" s="57"/>
      <c r="K25" s="57"/>
      <c r="L25" s="57" t="s">
        <v>22</v>
      </c>
      <c r="M25" s="58" t="s">
        <v>23</v>
      </c>
    </row>
    <row r="26" spans="1:13" ht="20.100000000000001" customHeight="1" x14ac:dyDescent="0.4">
      <c r="A26" s="59"/>
      <c r="B26" s="60"/>
      <c r="C26" s="61">
        <v>1001</v>
      </c>
      <c r="D26" s="62"/>
      <c r="E26" s="63"/>
      <c r="F26" s="60"/>
      <c r="G26" s="60"/>
      <c r="H26" s="64"/>
      <c r="I26" s="65" t="str">
        <f>IF(ROUND(H26*1.1,0)=0,"",ROUND(H26*1.1,0))</f>
        <v/>
      </c>
      <c r="J26" s="64"/>
      <c r="K26" s="65" t="str">
        <f>IF(ROUND(H26*0.9,0)=0,"",ROUND(H26*0.9,0))</f>
        <v/>
      </c>
      <c r="L26" s="65" t="str">
        <f>IFERROR(ROUND(K26*1.1,0),"")</f>
        <v/>
      </c>
      <c r="M26" s="66"/>
    </row>
    <row r="27" spans="1:13" ht="20.100000000000001" customHeight="1" x14ac:dyDescent="0.4">
      <c r="A27" s="68" t="s">
        <v>24</v>
      </c>
      <c r="B27" s="69" t="s">
        <v>25</v>
      </c>
      <c r="C27" s="70">
        <v>1002</v>
      </c>
      <c r="D27" s="71"/>
      <c r="E27" s="72"/>
      <c r="F27" s="69" t="s">
        <v>26</v>
      </c>
      <c r="G27" s="69" t="s">
        <v>27</v>
      </c>
      <c r="H27" s="73">
        <v>964</v>
      </c>
      <c r="I27" s="74">
        <f>IF(ROUND(H27*1.1,0)=0,"",ROUND(H27*1.1,0))</f>
        <v>1060</v>
      </c>
      <c r="J27" s="73"/>
      <c r="K27" s="74">
        <f>IF(ROUND(H27*0.9,0)=0,"",ROUND(H27*0.9,0))</f>
        <v>868</v>
      </c>
      <c r="L27" s="74">
        <f>IFERROR(ROUND(K27*1.1,0),"")</f>
        <v>955</v>
      </c>
      <c r="M27" s="75"/>
    </row>
    <row r="28" spans="1:13" ht="20.100000000000001" customHeight="1" thickBot="1" x14ac:dyDescent="0.45">
      <c r="A28" s="76"/>
      <c r="B28" s="77"/>
      <c r="C28" s="78"/>
      <c r="D28" s="79"/>
      <c r="E28" s="80"/>
      <c r="F28" s="77"/>
      <c r="G28" s="77"/>
      <c r="H28" s="81"/>
      <c r="I28" s="82"/>
      <c r="J28" s="81"/>
      <c r="K28" s="82"/>
      <c r="L28" s="82"/>
      <c r="M28" s="83"/>
    </row>
    <row r="29" spans="1:13" ht="20.100000000000001" customHeight="1" thickTop="1" x14ac:dyDescent="0.4">
      <c r="A29" s="84"/>
      <c r="B29" s="84"/>
      <c r="D29" s="86"/>
      <c r="E29" s="87"/>
      <c r="F29" s="84"/>
      <c r="G29" s="84"/>
      <c r="H29" s="88"/>
      <c r="I29" s="89"/>
      <c r="J29" s="88"/>
      <c r="K29" s="89"/>
      <c r="L29" s="89"/>
      <c r="M29" s="84"/>
    </row>
    <row r="30" spans="1:13" ht="20.100000000000001" customHeight="1" thickBot="1" x14ac:dyDescent="0.45">
      <c r="A30" s="84"/>
      <c r="B30" s="84"/>
      <c r="D30" s="86"/>
      <c r="E30" s="87"/>
      <c r="F30" s="84"/>
      <c r="G30" s="84"/>
      <c r="M30" s="84"/>
    </row>
    <row r="31" spans="1:13" s="49" customFormat="1" ht="20.100000000000001" customHeight="1" thickBot="1" x14ac:dyDescent="0.45">
      <c r="A31" s="41" t="s">
        <v>28</v>
      </c>
      <c r="B31" s="42"/>
      <c r="C31" s="42"/>
      <c r="D31" s="43"/>
      <c r="E31" s="92"/>
      <c r="F31" s="93"/>
      <c r="G31" s="93"/>
      <c r="H31" s="94"/>
      <c r="I31" s="94"/>
      <c r="J31" s="95"/>
      <c r="K31" s="94"/>
      <c r="L31" s="94"/>
      <c r="M31" s="45"/>
    </row>
    <row r="32" spans="1:13" s="49" customFormat="1" ht="20.100000000000001" customHeight="1" thickBot="1" x14ac:dyDescent="0.45">
      <c r="A32" s="96"/>
      <c r="B32" s="96"/>
      <c r="C32" s="97"/>
      <c r="D32" s="98"/>
      <c r="E32" s="92"/>
      <c r="F32" s="93"/>
      <c r="G32" s="93"/>
      <c r="H32" s="94"/>
      <c r="I32" s="52" t="s">
        <v>14</v>
      </c>
      <c r="J32" s="95"/>
      <c r="K32" s="94"/>
      <c r="L32" s="94"/>
      <c r="M32" s="45"/>
    </row>
    <row r="33" spans="1:13" s="49" customFormat="1" ht="20.100000000000001" customHeight="1" thickTop="1" thickBot="1" x14ac:dyDescent="0.45">
      <c r="A33" s="53" t="s">
        <v>15</v>
      </c>
      <c r="B33" s="54" t="s">
        <v>16</v>
      </c>
      <c r="C33" s="55" t="s">
        <v>17</v>
      </c>
      <c r="D33" s="55"/>
      <c r="E33" s="56"/>
      <c r="F33" s="54" t="s">
        <v>18</v>
      </c>
      <c r="G33" s="54" t="s">
        <v>19</v>
      </c>
      <c r="H33" s="57" t="s">
        <v>20</v>
      </c>
      <c r="I33" s="57" t="s">
        <v>21</v>
      </c>
      <c r="J33" s="57"/>
      <c r="K33" s="57"/>
      <c r="L33" s="57" t="s">
        <v>22</v>
      </c>
      <c r="M33" s="58" t="s">
        <v>23</v>
      </c>
    </row>
    <row r="34" spans="1:13" ht="20.100000000000001" customHeight="1" x14ac:dyDescent="0.4">
      <c r="A34" s="59" t="s">
        <v>29</v>
      </c>
      <c r="B34" s="60" t="s">
        <v>30</v>
      </c>
      <c r="C34" s="61">
        <v>1011</v>
      </c>
      <c r="D34" s="62"/>
      <c r="E34" s="63"/>
      <c r="F34" s="60" t="s">
        <v>31</v>
      </c>
      <c r="G34" s="60" t="s">
        <v>32</v>
      </c>
      <c r="H34" s="64">
        <v>2900</v>
      </c>
      <c r="I34" s="65">
        <f>IF(ROUND(H34*1.1,0)=0,"",ROUND(H34*1.1,0))</f>
        <v>3190</v>
      </c>
      <c r="J34" s="64"/>
      <c r="K34" s="65">
        <f>IF(ROUND(H34*0.9,0)=0,"",ROUND(H34*0.9,0))</f>
        <v>2610</v>
      </c>
      <c r="L34" s="65">
        <f>IFERROR(ROUND(K34*1.1,0),"")</f>
        <v>2871</v>
      </c>
      <c r="M34" s="66"/>
    </row>
    <row r="35" spans="1:13" ht="20.100000000000001" customHeight="1" x14ac:dyDescent="0.4">
      <c r="A35" s="68" t="s">
        <v>33</v>
      </c>
      <c r="B35" s="69" t="s">
        <v>34</v>
      </c>
      <c r="C35" s="70">
        <v>1012</v>
      </c>
      <c r="D35" s="71"/>
      <c r="E35" s="72"/>
      <c r="F35" s="69" t="s">
        <v>35</v>
      </c>
      <c r="G35" s="69"/>
      <c r="H35" s="73">
        <v>1500</v>
      </c>
      <c r="I35" s="74">
        <f>IF(ROUND(H35*1.1,0)=0,"",ROUND(H35*1.1,0))</f>
        <v>1650</v>
      </c>
      <c r="J35" s="73" t="s">
        <v>36</v>
      </c>
      <c r="K35" s="74">
        <f>IF(ROUND(H35*1,0)=0,"",ROUND(H35*1,0))</f>
        <v>1500</v>
      </c>
      <c r="L35" s="74">
        <f>IFERROR(ROUND(K35*1.1,0),"")</f>
        <v>1650</v>
      </c>
      <c r="M35" s="75"/>
    </row>
    <row r="36" spans="1:13" ht="20.100000000000001" customHeight="1" x14ac:dyDescent="0.4">
      <c r="A36" s="68" t="s">
        <v>37</v>
      </c>
      <c r="B36" s="69" t="s">
        <v>38</v>
      </c>
      <c r="C36" s="70">
        <v>1013</v>
      </c>
      <c r="D36" s="71"/>
      <c r="E36" s="72"/>
      <c r="F36" s="69" t="s">
        <v>39</v>
      </c>
      <c r="G36" s="69" t="s">
        <v>40</v>
      </c>
      <c r="H36" s="73">
        <v>2800</v>
      </c>
      <c r="I36" s="74">
        <f>IF(ROUND(H36*1.1,0)=0,"",ROUND(H36*1.1,0))</f>
        <v>3080</v>
      </c>
      <c r="J36" s="73"/>
      <c r="K36" s="74">
        <f>IF(ROUND(H36*0.9,0)=0,"",ROUND(H36*0.9,0))</f>
        <v>2520</v>
      </c>
      <c r="L36" s="74">
        <f>IFERROR(ROUND(K36*1.1,0),"")</f>
        <v>2772</v>
      </c>
      <c r="M36" s="75"/>
    </row>
    <row r="37" spans="1:13" ht="20.100000000000001" customHeight="1" x14ac:dyDescent="0.4">
      <c r="A37" s="68" t="s">
        <v>41</v>
      </c>
      <c r="B37" s="69" t="s">
        <v>42</v>
      </c>
      <c r="C37" s="70">
        <v>1014</v>
      </c>
      <c r="D37" s="71"/>
      <c r="E37" s="72"/>
      <c r="F37" s="69" t="s">
        <v>43</v>
      </c>
      <c r="G37" s="69" t="s">
        <v>44</v>
      </c>
      <c r="H37" s="73">
        <v>2300</v>
      </c>
      <c r="I37" s="74">
        <f>IF(ROUND(H37*1.1,0)=0,"",ROUND(H37*1.1,0))</f>
        <v>2530</v>
      </c>
      <c r="J37" s="73"/>
      <c r="K37" s="74">
        <f>IF(ROUND(H37*0.9,0)=0,"",ROUND(H37*0.9,0))</f>
        <v>2070</v>
      </c>
      <c r="L37" s="74">
        <f>IFERROR(ROUND(K37*1.1,0),"")</f>
        <v>2277</v>
      </c>
      <c r="M37" s="75"/>
    </row>
    <row r="38" spans="1:13" ht="20.100000000000001" customHeight="1" thickBot="1" x14ac:dyDescent="0.45">
      <c r="A38" s="76"/>
      <c r="B38" s="77"/>
      <c r="C38" s="78"/>
      <c r="D38" s="79"/>
      <c r="E38" s="80"/>
      <c r="F38" s="77"/>
      <c r="G38" s="77"/>
      <c r="H38" s="81"/>
      <c r="I38" s="82"/>
      <c r="J38" s="81"/>
      <c r="K38" s="82"/>
      <c r="L38" s="82"/>
      <c r="M38" s="83"/>
    </row>
    <row r="39" spans="1:13" ht="20.100000000000001" customHeight="1" thickTop="1" x14ac:dyDescent="0.4">
      <c r="A39" s="84"/>
      <c r="B39" s="84"/>
      <c r="D39" s="86"/>
      <c r="E39" s="87"/>
      <c r="F39" s="84"/>
      <c r="G39" s="84"/>
      <c r="M39" s="84"/>
    </row>
    <row r="40" spans="1:13" ht="20.100000000000001" customHeight="1" thickBot="1" x14ac:dyDescent="0.45">
      <c r="A40" s="84"/>
      <c r="B40" s="84"/>
      <c r="D40" s="86"/>
      <c r="E40" s="87"/>
      <c r="F40" s="84"/>
      <c r="G40" s="84"/>
      <c r="M40" s="84"/>
    </row>
    <row r="41" spans="1:13" s="49" customFormat="1" ht="20.100000000000001" customHeight="1" thickBot="1" x14ac:dyDescent="0.45">
      <c r="A41" s="41" t="s">
        <v>45</v>
      </c>
      <c r="B41" s="42"/>
      <c r="C41" s="42"/>
      <c r="D41" s="43"/>
      <c r="E41" s="92"/>
      <c r="F41" s="93"/>
      <c r="G41" s="93"/>
      <c r="H41" s="94"/>
      <c r="I41" s="94"/>
      <c r="J41" s="95"/>
      <c r="K41" s="94"/>
      <c r="L41" s="94"/>
      <c r="M41" s="45"/>
    </row>
    <row r="42" spans="1:13" s="49" customFormat="1" ht="20.100000000000001" customHeight="1" thickBot="1" x14ac:dyDescent="0.45">
      <c r="A42" s="96"/>
      <c r="B42" s="96"/>
      <c r="C42" s="97"/>
      <c r="D42" s="98"/>
      <c r="E42" s="92"/>
      <c r="F42" s="93"/>
      <c r="G42" s="93"/>
      <c r="H42" s="94"/>
      <c r="I42" s="52" t="s">
        <v>14</v>
      </c>
      <c r="J42" s="95"/>
      <c r="K42" s="94"/>
      <c r="L42" s="94"/>
      <c r="M42" s="45"/>
    </row>
    <row r="43" spans="1:13" s="49" customFormat="1" ht="20.100000000000001" customHeight="1" thickTop="1" thickBot="1" x14ac:dyDescent="0.45">
      <c r="A43" s="53" t="s">
        <v>15</v>
      </c>
      <c r="B43" s="54" t="s">
        <v>16</v>
      </c>
      <c r="C43" s="55" t="s">
        <v>17</v>
      </c>
      <c r="D43" s="55"/>
      <c r="E43" s="56"/>
      <c r="F43" s="54" t="s">
        <v>18</v>
      </c>
      <c r="G43" s="54" t="s">
        <v>19</v>
      </c>
      <c r="H43" s="57" t="s">
        <v>20</v>
      </c>
      <c r="I43" s="57" t="s">
        <v>21</v>
      </c>
      <c r="J43" s="57"/>
      <c r="K43" s="57"/>
      <c r="L43" s="57" t="s">
        <v>22</v>
      </c>
      <c r="M43" s="58" t="s">
        <v>23</v>
      </c>
    </row>
    <row r="44" spans="1:13" ht="20.100000000000001" customHeight="1" x14ac:dyDescent="0.4">
      <c r="A44" s="59" t="s">
        <v>46</v>
      </c>
      <c r="B44" s="60" t="s">
        <v>47</v>
      </c>
      <c r="C44" s="61">
        <v>1021</v>
      </c>
      <c r="D44" s="62"/>
      <c r="E44" s="63"/>
      <c r="F44" s="60" t="s">
        <v>48</v>
      </c>
      <c r="G44" s="60" t="s">
        <v>49</v>
      </c>
      <c r="H44" s="64">
        <v>2500</v>
      </c>
      <c r="I44" s="65">
        <f>IF(ROUND(H44*1.1,0)=0,"",ROUND(H44*1.1,0))</f>
        <v>2750</v>
      </c>
      <c r="J44" s="64"/>
      <c r="K44" s="65">
        <f>IF(ROUND(H44*0.9,0)=0,"",ROUND(H44*0.9,0))</f>
        <v>2250</v>
      </c>
      <c r="L44" s="65">
        <f>IFERROR(ROUND(K44*1.1,0),"")</f>
        <v>2475</v>
      </c>
      <c r="M44" s="66"/>
    </row>
    <row r="45" spans="1:13" ht="20.100000000000001" customHeight="1" thickBot="1" x14ac:dyDescent="0.45">
      <c r="A45" s="76"/>
      <c r="B45" s="77"/>
      <c r="C45" s="78"/>
      <c r="D45" s="79"/>
      <c r="E45" s="80"/>
      <c r="F45" s="77"/>
      <c r="G45" s="77"/>
      <c r="H45" s="81"/>
      <c r="I45" s="82"/>
      <c r="J45" s="81"/>
      <c r="K45" s="82"/>
      <c r="L45" s="82"/>
      <c r="M45" s="83"/>
    </row>
    <row r="46" spans="1:13" ht="20.100000000000001" customHeight="1" thickTop="1" x14ac:dyDescent="0.4">
      <c r="A46" s="84"/>
      <c r="B46" s="84"/>
      <c r="D46" s="86"/>
      <c r="E46" s="87"/>
      <c r="F46" s="84"/>
      <c r="G46" s="84"/>
      <c r="M46" s="84"/>
    </row>
    <row r="47" spans="1:13" ht="20.100000000000001" customHeight="1" thickBot="1" x14ac:dyDescent="0.45">
      <c r="A47" s="84"/>
      <c r="B47" s="84"/>
      <c r="D47" s="86"/>
      <c r="E47" s="87"/>
      <c r="F47" s="84"/>
      <c r="G47" s="84"/>
      <c r="M47" s="84"/>
    </row>
    <row r="48" spans="1:13" s="49" customFormat="1" ht="20.100000000000001" customHeight="1" thickBot="1" x14ac:dyDescent="0.45">
      <c r="A48" s="99" t="s">
        <v>50</v>
      </c>
      <c r="B48" s="100"/>
      <c r="C48" s="100"/>
      <c r="D48" s="101"/>
      <c r="E48" s="92"/>
      <c r="F48" s="93"/>
      <c r="G48" s="93"/>
      <c r="H48" s="94"/>
      <c r="I48" s="94"/>
      <c r="J48" s="95"/>
      <c r="K48" s="94"/>
      <c r="L48" s="94"/>
      <c r="M48" s="45"/>
    </row>
    <row r="49" spans="1:13" s="49" customFormat="1" ht="20.100000000000001" customHeight="1" thickBot="1" x14ac:dyDescent="0.45">
      <c r="A49" s="96"/>
      <c r="B49" s="96"/>
      <c r="C49" s="97"/>
      <c r="D49" s="98"/>
      <c r="E49" s="92"/>
      <c r="F49" s="93"/>
      <c r="G49" s="93"/>
      <c r="H49" s="94"/>
      <c r="I49" s="52" t="s">
        <v>14</v>
      </c>
      <c r="J49" s="95"/>
      <c r="K49" s="94"/>
      <c r="L49" s="94"/>
      <c r="M49" s="45"/>
    </row>
    <row r="50" spans="1:13" s="49" customFormat="1" ht="20.100000000000001" customHeight="1" thickTop="1" thickBot="1" x14ac:dyDescent="0.45">
      <c r="A50" s="53" t="s">
        <v>15</v>
      </c>
      <c r="B50" s="54" t="s">
        <v>16</v>
      </c>
      <c r="C50" s="55" t="s">
        <v>17</v>
      </c>
      <c r="D50" s="55"/>
      <c r="E50" s="56"/>
      <c r="F50" s="54" t="s">
        <v>18</v>
      </c>
      <c r="G50" s="54" t="s">
        <v>19</v>
      </c>
      <c r="H50" s="57" t="s">
        <v>20</v>
      </c>
      <c r="I50" s="57" t="s">
        <v>21</v>
      </c>
      <c r="J50" s="57"/>
      <c r="K50" s="57"/>
      <c r="L50" s="57" t="s">
        <v>22</v>
      </c>
      <c r="M50" s="58" t="s">
        <v>23</v>
      </c>
    </row>
    <row r="51" spans="1:13" ht="20.100000000000001" customHeight="1" x14ac:dyDescent="0.4">
      <c r="A51" s="59" t="s">
        <v>51</v>
      </c>
      <c r="B51" s="60" t="s">
        <v>52</v>
      </c>
      <c r="C51" s="61">
        <v>1031</v>
      </c>
      <c r="D51" s="62"/>
      <c r="E51" s="63" t="s">
        <v>53</v>
      </c>
      <c r="F51" s="60" t="s">
        <v>54</v>
      </c>
      <c r="G51" s="60" t="s">
        <v>55</v>
      </c>
      <c r="H51" s="64">
        <v>1900</v>
      </c>
      <c r="I51" s="65">
        <f>IF(ROUND(H51*1.1,0)=0,"",ROUND(H51*1.1,0))</f>
        <v>2090</v>
      </c>
      <c r="J51" s="64"/>
      <c r="K51" s="65">
        <f>IF(ROUND(H51*0.9,0)=0,"",ROUND(H51*0.9,0))</f>
        <v>1710</v>
      </c>
      <c r="L51" s="65">
        <f>IFERROR(ROUND(K51*1.1,0),"")</f>
        <v>1881</v>
      </c>
      <c r="M51" s="66"/>
    </row>
    <row r="52" spans="1:13" ht="20.100000000000001" customHeight="1" thickBot="1" x14ac:dyDescent="0.45">
      <c r="A52" s="76"/>
      <c r="B52" s="77"/>
      <c r="C52" s="78"/>
      <c r="D52" s="79"/>
      <c r="E52" s="80"/>
      <c r="F52" s="77"/>
      <c r="G52" s="77"/>
      <c r="H52" s="81"/>
      <c r="I52" s="82"/>
      <c r="J52" s="81"/>
      <c r="K52" s="82"/>
      <c r="L52" s="82"/>
      <c r="M52" s="83"/>
    </row>
    <row r="53" spans="1:13" ht="20.100000000000001" customHeight="1" thickTop="1" x14ac:dyDescent="0.4">
      <c r="A53" s="84"/>
      <c r="B53" s="84"/>
      <c r="D53" s="86"/>
      <c r="E53" s="87"/>
      <c r="F53" s="84"/>
      <c r="G53" s="84"/>
      <c r="M53" s="84"/>
    </row>
    <row r="54" spans="1:13" ht="20.100000000000001" customHeight="1" thickBot="1" x14ac:dyDescent="0.45">
      <c r="A54" s="84"/>
      <c r="B54" s="84"/>
      <c r="D54" s="86"/>
      <c r="E54" s="87"/>
      <c r="F54" s="84"/>
      <c r="G54" s="84"/>
      <c r="M54" s="84"/>
    </row>
    <row r="55" spans="1:13" s="105" customFormat="1" ht="20.100000000000001" customHeight="1" thickBot="1" x14ac:dyDescent="0.45">
      <c r="A55" s="102" t="s">
        <v>56</v>
      </c>
      <c r="B55" s="103"/>
      <c r="C55" s="103"/>
      <c r="D55" s="104"/>
      <c r="E55" s="92"/>
      <c r="F55" s="93"/>
      <c r="G55" s="93"/>
      <c r="H55" s="94"/>
      <c r="I55" s="94"/>
      <c r="J55" s="95"/>
      <c r="K55" s="94"/>
      <c r="L55" s="94"/>
      <c r="M55" s="45"/>
    </row>
    <row r="56" spans="1:13" s="105" customFormat="1" ht="20.100000000000001" customHeight="1" thickBot="1" x14ac:dyDescent="0.45">
      <c r="A56" s="96"/>
      <c r="B56" s="96"/>
      <c r="C56" s="97"/>
      <c r="D56" s="98"/>
      <c r="E56" s="92"/>
      <c r="F56" s="93"/>
      <c r="G56" s="93"/>
      <c r="H56" s="94"/>
      <c r="I56" s="52" t="s">
        <v>14</v>
      </c>
      <c r="J56" s="95"/>
      <c r="K56" s="94"/>
      <c r="L56" s="94"/>
      <c r="M56" s="45"/>
    </row>
    <row r="57" spans="1:13" s="49" customFormat="1" ht="20.100000000000001" customHeight="1" thickTop="1" thickBot="1" x14ac:dyDescent="0.45">
      <c r="A57" s="53" t="s">
        <v>15</v>
      </c>
      <c r="B57" s="54" t="s">
        <v>16</v>
      </c>
      <c r="C57" s="55" t="s">
        <v>17</v>
      </c>
      <c r="D57" s="55"/>
      <c r="E57" s="56"/>
      <c r="F57" s="54" t="s">
        <v>18</v>
      </c>
      <c r="G57" s="54" t="s">
        <v>19</v>
      </c>
      <c r="H57" s="57" t="s">
        <v>20</v>
      </c>
      <c r="I57" s="57" t="s">
        <v>21</v>
      </c>
      <c r="J57" s="106"/>
      <c r="K57" s="57"/>
      <c r="L57" s="57" t="s">
        <v>22</v>
      </c>
      <c r="M57" s="58" t="s">
        <v>23</v>
      </c>
    </row>
    <row r="58" spans="1:13" ht="20.100000000000001" customHeight="1" thickBot="1" x14ac:dyDescent="0.45">
      <c r="A58" s="107" t="s">
        <v>57</v>
      </c>
      <c r="B58" s="108" t="s">
        <v>58</v>
      </c>
      <c r="C58" s="109">
        <v>1051</v>
      </c>
      <c r="D58" s="110"/>
      <c r="E58" s="111"/>
      <c r="F58" s="108" t="s">
        <v>59</v>
      </c>
      <c r="G58" s="108" t="s">
        <v>60</v>
      </c>
      <c r="H58" s="112">
        <v>1400</v>
      </c>
      <c r="I58" s="113">
        <f>IF(ROUND(H58*1.1,0)=0,"",ROUND(H58*1.1,0))</f>
        <v>1540</v>
      </c>
      <c r="J58" s="112"/>
      <c r="K58" s="113">
        <f>IF(ROUND(H58*0.9,0)=0,"",ROUND(H58*0.9,0))</f>
        <v>1260</v>
      </c>
      <c r="L58" s="113">
        <f>IFERROR(ROUND(K58*1.1,0),"")</f>
        <v>1386</v>
      </c>
      <c r="M58" s="114"/>
    </row>
    <row r="59" spans="1:13" ht="20.100000000000001" customHeight="1" x14ac:dyDescent="0.4">
      <c r="A59" s="115" t="s">
        <v>61</v>
      </c>
      <c r="B59" s="116" t="s">
        <v>62</v>
      </c>
      <c r="C59" s="117">
        <v>1052</v>
      </c>
      <c r="D59" s="62" t="s">
        <v>63</v>
      </c>
      <c r="E59" s="118"/>
      <c r="F59" s="119" t="s">
        <v>64</v>
      </c>
      <c r="G59" s="119" t="s">
        <v>65</v>
      </c>
      <c r="H59" s="120">
        <v>2200</v>
      </c>
      <c r="I59" s="121">
        <f>IF(ROUND(H59*1.1,0)=0,"",ROUND(H59*1.1,0))</f>
        <v>2420</v>
      </c>
      <c r="J59" s="120"/>
      <c r="K59" s="121">
        <f>IF(ROUND(H59*0.9,0)=0,"",ROUND(H59*0.9,0))</f>
        <v>1980</v>
      </c>
      <c r="L59" s="121">
        <f>IFERROR(ROUND(K59*1.1,0),"")</f>
        <v>2178</v>
      </c>
      <c r="M59" s="122"/>
    </row>
    <row r="60" spans="1:13" ht="20.100000000000001" customHeight="1" x14ac:dyDescent="0.4">
      <c r="A60" s="107"/>
      <c r="B60" s="108"/>
      <c r="C60" s="70">
        <v>1052</v>
      </c>
      <c r="D60" s="71" t="s">
        <v>66</v>
      </c>
      <c r="E60" s="72" t="s">
        <v>53</v>
      </c>
      <c r="F60" s="69" t="s">
        <v>67</v>
      </c>
      <c r="G60" s="69" t="s">
        <v>65</v>
      </c>
      <c r="H60" s="73">
        <v>2000</v>
      </c>
      <c r="I60" s="74">
        <f>IF(ROUND(H60*1.1,0)=0,"",ROUND(H60*1.1,0))</f>
        <v>2200</v>
      </c>
      <c r="J60" s="73"/>
      <c r="K60" s="74">
        <f>IF(ROUND(H60*0.9,0)=0,"",ROUND(H60*0.9,0))</f>
        <v>1800</v>
      </c>
      <c r="L60" s="74">
        <f>IFERROR(ROUND(K60*1.1,0),"")</f>
        <v>1980</v>
      </c>
      <c r="M60" s="75"/>
    </row>
    <row r="61" spans="1:13" ht="20.100000000000001" customHeight="1" thickBot="1" x14ac:dyDescent="0.45">
      <c r="A61" s="123"/>
      <c r="B61" s="124"/>
      <c r="C61" s="125">
        <v>1052</v>
      </c>
      <c r="D61" s="126" t="s">
        <v>68</v>
      </c>
      <c r="E61" s="127" t="s">
        <v>53</v>
      </c>
      <c r="F61" s="128" t="s">
        <v>69</v>
      </c>
      <c r="G61" s="128" t="s">
        <v>65</v>
      </c>
      <c r="H61" s="129">
        <v>2200</v>
      </c>
      <c r="I61" s="130">
        <f>IF(ROUND(H61*1.1,0)=0,"",ROUND(H61*1.1,0))</f>
        <v>2420</v>
      </c>
      <c r="J61" s="129"/>
      <c r="K61" s="130">
        <f>IF(ROUND(H61*0.9,0)=0,"",ROUND(H61*0.9,0))</f>
        <v>1980</v>
      </c>
      <c r="L61" s="130">
        <f>IFERROR(ROUND(K61*1.1,0),"")</f>
        <v>2178</v>
      </c>
      <c r="M61" s="131"/>
    </row>
    <row r="62" spans="1:13" ht="20.100000000000001" customHeight="1" x14ac:dyDescent="0.4">
      <c r="A62" s="59" t="s">
        <v>70</v>
      </c>
      <c r="B62" s="60" t="s">
        <v>71</v>
      </c>
      <c r="C62" s="61">
        <v>1053</v>
      </c>
      <c r="D62" s="132"/>
      <c r="E62" s="63"/>
      <c r="F62" s="60" t="s">
        <v>72</v>
      </c>
      <c r="G62" s="60" t="s">
        <v>73</v>
      </c>
      <c r="H62" s="64">
        <v>1500</v>
      </c>
      <c r="I62" s="65">
        <f>IF(ROUND(H62*1.1,0)=0,"",ROUND(H62*1.1,0))</f>
        <v>1650</v>
      </c>
      <c r="J62" s="64"/>
      <c r="K62" s="65">
        <f>IF(ROUND(H62*0.9,0)=0,"",ROUND(H62*0.9,0))</f>
        <v>1350</v>
      </c>
      <c r="L62" s="65">
        <f>IFERROR(ROUND(K62*1.1,0),"")</f>
        <v>1485</v>
      </c>
      <c r="M62" s="66"/>
    </row>
    <row r="63" spans="1:13" ht="20.100000000000001" customHeight="1" thickBot="1" x14ac:dyDescent="0.45">
      <c r="A63" s="76"/>
      <c r="B63" s="77"/>
      <c r="C63" s="78"/>
      <c r="D63" s="79"/>
      <c r="E63" s="80"/>
      <c r="F63" s="77"/>
      <c r="G63" s="77"/>
      <c r="H63" s="81"/>
      <c r="I63" s="82"/>
      <c r="J63" s="81"/>
      <c r="K63" s="82"/>
      <c r="L63" s="82"/>
      <c r="M63" s="83"/>
    </row>
    <row r="64" spans="1:13" ht="20.100000000000001" customHeight="1" thickTop="1" x14ac:dyDescent="0.4">
      <c r="A64" s="84"/>
      <c r="B64" s="84"/>
      <c r="D64" s="86"/>
      <c r="E64" s="87"/>
      <c r="F64" s="84"/>
      <c r="G64" s="84"/>
      <c r="M64" s="84"/>
    </row>
    <row r="65" spans="1:13" ht="20.100000000000001" customHeight="1" thickBot="1" x14ac:dyDescent="0.45">
      <c r="A65" s="84"/>
      <c r="B65" s="84"/>
      <c r="D65" s="86"/>
      <c r="E65" s="87"/>
      <c r="F65" s="84"/>
      <c r="G65" s="84"/>
      <c r="M65" s="84"/>
    </row>
    <row r="66" spans="1:13" s="105" customFormat="1" ht="20.100000000000001" customHeight="1" thickTop="1" thickBot="1" x14ac:dyDescent="0.45">
      <c r="A66" s="133" t="s">
        <v>74</v>
      </c>
      <c r="B66" s="134"/>
      <c r="C66" s="134"/>
      <c r="D66" s="135"/>
      <c r="E66" s="92"/>
      <c r="F66" s="136"/>
      <c r="G66" s="93"/>
      <c r="H66" s="94"/>
      <c r="I66" s="94"/>
      <c r="J66" s="95"/>
      <c r="K66" s="94"/>
      <c r="L66" s="94"/>
      <c r="M66" s="45"/>
    </row>
    <row r="67" spans="1:13" s="105" customFormat="1" ht="20.100000000000001" customHeight="1" thickTop="1" thickBot="1" x14ac:dyDescent="0.45">
      <c r="A67" s="96"/>
      <c r="B67" s="96"/>
      <c r="C67" s="97"/>
      <c r="D67" s="98"/>
      <c r="E67" s="92"/>
      <c r="F67" s="93"/>
      <c r="G67" s="93"/>
      <c r="H67" s="94"/>
      <c r="I67" s="52" t="s">
        <v>14</v>
      </c>
      <c r="J67" s="95"/>
      <c r="K67" s="94"/>
      <c r="L67" s="94"/>
      <c r="M67" s="45"/>
    </row>
    <row r="68" spans="1:13" s="49" customFormat="1" ht="20.100000000000001" customHeight="1" thickTop="1" thickBot="1" x14ac:dyDescent="0.45">
      <c r="A68" s="137" t="s">
        <v>15</v>
      </c>
      <c r="B68" s="138" t="s">
        <v>16</v>
      </c>
      <c r="C68" s="139" t="s">
        <v>17</v>
      </c>
      <c r="D68" s="139"/>
      <c r="E68" s="140"/>
      <c r="F68" s="138" t="s">
        <v>18</v>
      </c>
      <c r="G68" s="138" t="s">
        <v>19</v>
      </c>
      <c r="H68" s="141" t="s">
        <v>20</v>
      </c>
      <c r="I68" s="141" t="s">
        <v>21</v>
      </c>
      <c r="J68" s="142"/>
      <c r="K68" s="141"/>
      <c r="L68" s="141" t="s">
        <v>22</v>
      </c>
      <c r="M68" s="143" t="s">
        <v>23</v>
      </c>
    </row>
    <row r="69" spans="1:13" ht="20.100000000000001" customHeight="1" x14ac:dyDescent="0.4">
      <c r="A69" s="144" t="s">
        <v>75</v>
      </c>
      <c r="B69" s="145" t="s">
        <v>76</v>
      </c>
      <c r="C69" s="146">
        <v>1101</v>
      </c>
      <c r="D69" s="147"/>
      <c r="E69" s="148"/>
      <c r="F69" s="145"/>
      <c r="G69" s="145"/>
      <c r="H69" s="149"/>
      <c r="I69" s="150" t="str">
        <f t="shared" ref="I69:I108" si="0">IF(ROUND(H69*1.1,0)=0,"",ROUND(H69*1.1,0))</f>
        <v/>
      </c>
      <c r="J69" s="149"/>
      <c r="K69" s="150" t="str">
        <f t="shared" ref="K69:K80" si="1">IF(ROUND(H69*0.9,0)=0,"",ROUND(H69*0.9,0))</f>
        <v/>
      </c>
      <c r="L69" s="150" t="str">
        <f t="shared" ref="L69:L108" si="2">IFERROR(ROUND(K69*1.1,0),"")</f>
        <v/>
      </c>
      <c r="M69" s="151"/>
    </row>
    <row r="70" spans="1:13" ht="20.100000000000001" customHeight="1" x14ac:dyDescent="0.4">
      <c r="A70" s="152" t="s">
        <v>77</v>
      </c>
      <c r="B70" s="153" t="s">
        <v>78</v>
      </c>
      <c r="C70" s="154">
        <v>1102</v>
      </c>
      <c r="D70" s="155"/>
      <c r="E70" s="156"/>
      <c r="F70" s="153"/>
      <c r="G70" s="153"/>
      <c r="H70" s="157"/>
      <c r="I70" s="158" t="str">
        <f t="shared" si="0"/>
        <v/>
      </c>
      <c r="J70" s="157"/>
      <c r="K70" s="158" t="str">
        <f t="shared" si="1"/>
        <v/>
      </c>
      <c r="L70" s="158" t="str">
        <f t="shared" si="2"/>
        <v/>
      </c>
      <c r="M70" s="159"/>
    </row>
    <row r="71" spans="1:13" ht="20.100000000000001" customHeight="1" x14ac:dyDescent="0.4">
      <c r="A71" s="152" t="s">
        <v>79</v>
      </c>
      <c r="B71" s="153" t="s">
        <v>78</v>
      </c>
      <c r="C71" s="154">
        <v>1103</v>
      </c>
      <c r="D71" s="155"/>
      <c r="E71" s="156"/>
      <c r="F71" s="153"/>
      <c r="G71" s="153"/>
      <c r="H71" s="157"/>
      <c r="I71" s="158" t="str">
        <f t="shared" si="0"/>
        <v/>
      </c>
      <c r="J71" s="157"/>
      <c r="K71" s="158" t="str">
        <f t="shared" si="1"/>
        <v/>
      </c>
      <c r="L71" s="158" t="str">
        <f t="shared" si="2"/>
        <v/>
      </c>
      <c r="M71" s="159"/>
    </row>
    <row r="72" spans="1:13" ht="20.100000000000001" customHeight="1" x14ac:dyDescent="0.4">
      <c r="A72" s="152" t="s">
        <v>80</v>
      </c>
      <c r="B72" s="153" t="s">
        <v>81</v>
      </c>
      <c r="C72" s="154">
        <v>1104</v>
      </c>
      <c r="D72" s="155"/>
      <c r="E72" s="156"/>
      <c r="F72" s="153" t="s">
        <v>82</v>
      </c>
      <c r="G72" s="153" t="s">
        <v>83</v>
      </c>
      <c r="H72" s="157">
        <v>1900</v>
      </c>
      <c r="I72" s="158">
        <f t="shared" si="0"/>
        <v>2090</v>
      </c>
      <c r="J72" s="157"/>
      <c r="K72" s="158">
        <f t="shared" si="1"/>
        <v>1710</v>
      </c>
      <c r="L72" s="158">
        <f t="shared" si="2"/>
        <v>1881</v>
      </c>
      <c r="M72" s="159"/>
    </row>
    <row r="73" spans="1:13" ht="20.100000000000001" customHeight="1" x14ac:dyDescent="0.4">
      <c r="A73" s="152" t="s">
        <v>84</v>
      </c>
      <c r="B73" s="153" t="s">
        <v>85</v>
      </c>
      <c r="C73" s="154">
        <v>1105</v>
      </c>
      <c r="D73" s="155"/>
      <c r="E73" s="156"/>
      <c r="F73" s="153"/>
      <c r="G73" s="153"/>
      <c r="H73" s="157"/>
      <c r="I73" s="158" t="str">
        <f t="shared" si="0"/>
        <v/>
      </c>
      <c r="J73" s="157"/>
      <c r="K73" s="158" t="str">
        <f t="shared" si="1"/>
        <v/>
      </c>
      <c r="L73" s="158" t="str">
        <f t="shared" si="2"/>
        <v/>
      </c>
      <c r="M73" s="159"/>
    </row>
    <row r="74" spans="1:13" ht="20.100000000000001" customHeight="1" x14ac:dyDescent="0.4">
      <c r="A74" s="160" t="s">
        <v>86</v>
      </c>
      <c r="B74" s="161" t="s">
        <v>87</v>
      </c>
      <c r="C74" s="154">
        <v>1106</v>
      </c>
      <c r="D74" s="155" t="s">
        <v>63</v>
      </c>
      <c r="E74" s="156" t="s">
        <v>53</v>
      </c>
      <c r="F74" s="153" t="s">
        <v>88</v>
      </c>
      <c r="G74" s="153" t="s">
        <v>89</v>
      </c>
      <c r="H74" s="157">
        <v>2200</v>
      </c>
      <c r="I74" s="158">
        <f t="shared" si="0"/>
        <v>2420</v>
      </c>
      <c r="J74" s="157"/>
      <c r="K74" s="158">
        <f t="shared" si="1"/>
        <v>1980</v>
      </c>
      <c r="L74" s="158">
        <f t="shared" si="2"/>
        <v>2178</v>
      </c>
      <c r="M74" s="159"/>
    </row>
    <row r="75" spans="1:13" ht="20.100000000000001" customHeight="1" x14ac:dyDescent="0.4">
      <c r="A75" s="162"/>
      <c r="B75" s="163"/>
      <c r="C75" s="154">
        <v>1106</v>
      </c>
      <c r="D75" s="155" t="s">
        <v>66</v>
      </c>
      <c r="E75" s="156" t="s">
        <v>53</v>
      </c>
      <c r="F75" s="153" t="s">
        <v>90</v>
      </c>
      <c r="G75" s="153" t="s">
        <v>89</v>
      </c>
      <c r="H75" s="157">
        <v>1800</v>
      </c>
      <c r="I75" s="158">
        <f t="shared" si="0"/>
        <v>1980</v>
      </c>
      <c r="J75" s="157"/>
      <c r="K75" s="158">
        <f t="shared" si="1"/>
        <v>1620</v>
      </c>
      <c r="L75" s="158">
        <f t="shared" si="2"/>
        <v>1782</v>
      </c>
      <c r="M75" s="159"/>
    </row>
    <row r="76" spans="1:13" ht="20.100000000000001" customHeight="1" x14ac:dyDescent="0.4">
      <c r="A76" s="144"/>
      <c r="B76" s="145"/>
      <c r="C76" s="154">
        <v>1106</v>
      </c>
      <c r="D76" s="155" t="s">
        <v>68</v>
      </c>
      <c r="E76" s="156" t="s">
        <v>53</v>
      </c>
      <c r="F76" s="153" t="s">
        <v>91</v>
      </c>
      <c r="G76" s="153" t="s">
        <v>92</v>
      </c>
      <c r="H76" s="157">
        <v>2000</v>
      </c>
      <c r="I76" s="158">
        <f t="shared" si="0"/>
        <v>2200</v>
      </c>
      <c r="J76" s="157"/>
      <c r="K76" s="158">
        <f t="shared" si="1"/>
        <v>1800</v>
      </c>
      <c r="L76" s="158">
        <f t="shared" si="2"/>
        <v>1980</v>
      </c>
      <c r="M76" s="159"/>
    </row>
    <row r="77" spans="1:13" ht="20.100000000000001" customHeight="1" x14ac:dyDescent="0.4">
      <c r="A77" s="152" t="s">
        <v>93</v>
      </c>
      <c r="B77" s="153" t="s">
        <v>94</v>
      </c>
      <c r="C77" s="154">
        <v>1112</v>
      </c>
      <c r="D77" s="155"/>
      <c r="E77" s="156"/>
      <c r="F77" s="153" t="s">
        <v>95</v>
      </c>
      <c r="G77" s="164"/>
      <c r="H77" s="157">
        <v>2500</v>
      </c>
      <c r="I77" s="158">
        <f t="shared" si="0"/>
        <v>2750</v>
      </c>
      <c r="J77" s="157" t="s">
        <v>96</v>
      </c>
      <c r="K77" s="158">
        <f>IF(ROUND(H77*1,0)=0,"",ROUND(H77*1,0))</f>
        <v>2500</v>
      </c>
      <c r="L77" s="158">
        <f t="shared" si="2"/>
        <v>2750</v>
      </c>
      <c r="M77" s="159"/>
    </row>
    <row r="78" spans="1:13" ht="20.100000000000001" customHeight="1" x14ac:dyDescent="0.4">
      <c r="A78" s="160" t="s">
        <v>97</v>
      </c>
      <c r="B78" s="161" t="s">
        <v>98</v>
      </c>
      <c r="C78" s="154">
        <v>1113</v>
      </c>
      <c r="D78" s="155" t="s">
        <v>63</v>
      </c>
      <c r="E78" s="156"/>
      <c r="F78" s="153" t="s">
        <v>99</v>
      </c>
      <c r="G78" s="153" t="s">
        <v>100</v>
      </c>
      <c r="H78" s="157">
        <v>1700</v>
      </c>
      <c r="I78" s="158">
        <f t="shared" si="0"/>
        <v>1870</v>
      </c>
      <c r="J78" s="157"/>
      <c r="K78" s="158">
        <f t="shared" si="1"/>
        <v>1530</v>
      </c>
      <c r="L78" s="158">
        <f t="shared" si="2"/>
        <v>1683</v>
      </c>
      <c r="M78" s="159"/>
    </row>
    <row r="79" spans="1:13" ht="20.100000000000001" customHeight="1" x14ac:dyDescent="0.4">
      <c r="A79" s="162"/>
      <c r="B79" s="163"/>
      <c r="C79" s="154">
        <v>1113</v>
      </c>
      <c r="D79" s="155" t="s">
        <v>66</v>
      </c>
      <c r="E79" s="156"/>
      <c r="F79" s="153" t="s">
        <v>101</v>
      </c>
      <c r="G79" s="153" t="s">
        <v>102</v>
      </c>
      <c r="H79" s="157"/>
      <c r="I79" s="158" t="str">
        <f t="shared" si="0"/>
        <v/>
      </c>
      <c r="J79" s="157"/>
      <c r="K79" s="158" t="str">
        <f t="shared" si="1"/>
        <v/>
      </c>
      <c r="L79" s="158" t="str">
        <f t="shared" si="2"/>
        <v/>
      </c>
      <c r="M79" s="165" t="s">
        <v>103</v>
      </c>
    </row>
    <row r="80" spans="1:13" ht="20.100000000000001" customHeight="1" x14ac:dyDescent="0.4">
      <c r="A80" s="144"/>
      <c r="B80" s="145"/>
      <c r="C80" s="154">
        <v>1113</v>
      </c>
      <c r="D80" s="155" t="s">
        <v>68</v>
      </c>
      <c r="E80" s="156"/>
      <c r="F80" s="153" t="s">
        <v>104</v>
      </c>
      <c r="G80" s="153" t="s">
        <v>105</v>
      </c>
      <c r="H80" s="157">
        <v>900</v>
      </c>
      <c r="I80" s="158">
        <f t="shared" si="0"/>
        <v>990</v>
      </c>
      <c r="J80" s="157"/>
      <c r="K80" s="158">
        <f t="shared" si="1"/>
        <v>810</v>
      </c>
      <c r="L80" s="158">
        <f t="shared" si="2"/>
        <v>891</v>
      </c>
      <c r="M80" s="159"/>
    </row>
    <row r="81" spans="1:13" ht="20.100000000000001" customHeight="1" x14ac:dyDescent="0.4">
      <c r="A81" s="152" t="s">
        <v>106</v>
      </c>
      <c r="B81" s="153" t="s">
        <v>107</v>
      </c>
      <c r="C81" s="154">
        <v>1114</v>
      </c>
      <c r="D81" s="155"/>
      <c r="E81" s="156"/>
      <c r="F81" s="153" t="s">
        <v>108</v>
      </c>
      <c r="G81" s="153" t="s">
        <v>109</v>
      </c>
      <c r="H81" s="157">
        <v>2100</v>
      </c>
      <c r="I81" s="158">
        <f t="shared" si="0"/>
        <v>2310</v>
      </c>
      <c r="J81" s="157" t="s">
        <v>36</v>
      </c>
      <c r="K81" s="158">
        <f>IF(ROUND(H81*1,0)=0,"",ROUND(H81*1,0))</f>
        <v>2100</v>
      </c>
      <c r="L81" s="158">
        <f t="shared" si="2"/>
        <v>2310</v>
      </c>
      <c r="M81" s="159"/>
    </row>
    <row r="82" spans="1:13" ht="20.100000000000001" customHeight="1" x14ac:dyDescent="0.4">
      <c r="A82" s="152" t="s">
        <v>110</v>
      </c>
      <c r="B82" s="153" t="s">
        <v>107</v>
      </c>
      <c r="C82" s="154">
        <v>1115</v>
      </c>
      <c r="D82" s="155"/>
      <c r="E82" s="156"/>
      <c r="F82" s="153" t="s">
        <v>111</v>
      </c>
      <c r="G82" s="153" t="s">
        <v>112</v>
      </c>
      <c r="H82" s="157">
        <v>1600</v>
      </c>
      <c r="I82" s="158">
        <f t="shared" si="0"/>
        <v>1760</v>
      </c>
      <c r="J82" s="157"/>
      <c r="K82" s="158">
        <f t="shared" ref="K82:K108" si="3">IF(ROUND(H82*0.9,0)=0,"",ROUND(H82*0.9,0))</f>
        <v>1440</v>
      </c>
      <c r="L82" s="158">
        <f t="shared" si="2"/>
        <v>1584</v>
      </c>
      <c r="M82" s="159"/>
    </row>
    <row r="83" spans="1:13" ht="20.100000000000001" customHeight="1" x14ac:dyDescent="0.4">
      <c r="A83" s="152" t="s">
        <v>113</v>
      </c>
      <c r="B83" s="153" t="s">
        <v>114</v>
      </c>
      <c r="C83" s="154">
        <v>1116</v>
      </c>
      <c r="D83" s="155"/>
      <c r="E83" s="156"/>
      <c r="F83" s="153" t="s">
        <v>115</v>
      </c>
      <c r="G83" s="153" t="s">
        <v>83</v>
      </c>
      <c r="H83" s="157">
        <v>2100</v>
      </c>
      <c r="I83" s="158">
        <f t="shared" si="0"/>
        <v>2310</v>
      </c>
      <c r="J83" s="157"/>
      <c r="K83" s="158">
        <f t="shared" si="3"/>
        <v>1890</v>
      </c>
      <c r="L83" s="158">
        <f t="shared" si="2"/>
        <v>2079</v>
      </c>
      <c r="M83" s="159"/>
    </row>
    <row r="84" spans="1:13" ht="20.100000000000001" customHeight="1" x14ac:dyDescent="0.4">
      <c r="A84" s="152" t="s">
        <v>116</v>
      </c>
      <c r="B84" s="153" t="s">
        <v>117</v>
      </c>
      <c r="C84" s="154">
        <v>1117</v>
      </c>
      <c r="D84" s="155"/>
      <c r="E84" s="156"/>
      <c r="F84" s="153" t="s">
        <v>118</v>
      </c>
      <c r="G84" s="153" t="s">
        <v>119</v>
      </c>
      <c r="H84" s="157">
        <v>2200</v>
      </c>
      <c r="I84" s="158">
        <f t="shared" si="0"/>
        <v>2420</v>
      </c>
      <c r="J84" s="157"/>
      <c r="K84" s="158">
        <f t="shared" si="3"/>
        <v>1980</v>
      </c>
      <c r="L84" s="158">
        <f t="shared" si="2"/>
        <v>2178</v>
      </c>
      <c r="M84" s="159"/>
    </row>
    <row r="85" spans="1:13" ht="20.100000000000001" customHeight="1" x14ac:dyDescent="0.4">
      <c r="A85" s="160" t="s">
        <v>120</v>
      </c>
      <c r="B85" s="161" t="s">
        <v>121</v>
      </c>
      <c r="C85" s="154">
        <v>1118</v>
      </c>
      <c r="D85" s="155" t="s">
        <v>63</v>
      </c>
      <c r="E85" s="156"/>
      <c r="F85" s="153" t="s">
        <v>122</v>
      </c>
      <c r="G85" s="153" t="s">
        <v>123</v>
      </c>
      <c r="H85" s="157">
        <v>408</v>
      </c>
      <c r="I85" s="158">
        <f t="shared" si="0"/>
        <v>449</v>
      </c>
      <c r="J85" s="157"/>
      <c r="K85" s="158">
        <f t="shared" si="3"/>
        <v>367</v>
      </c>
      <c r="L85" s="158">
        <f t="shared" si="2"/>
        <v>404</v>
      </c>
      <c r="M85" s="159"/>
    </row>
    <row r="86" spans="1:13" ht="20.100000000000001" customHeight="1" x14ac:dyDescent="0.4">
      <c r="A86" s="144"/>
      <c r="B86" s="145"/>
      <c r="C86" s="154">
        <v>1118</v>
      </c>
      <c r="D86" s="155" t="s">
        <v>66</v>
      </c>
      <c r="E86" s="156"/>
      <c r="F86" s="153" t="s">
        <v>124</v>
      </c>
      <c r="G86" s="153" t="s">
        <v>105</v>
      </c>
      <c r="H86" s="157">
        <v>1000</v>
      </c>
      <c r="I86" s="158">
        <f t="shared" si="0"/>
        <v>1100</v>
      </c>
      <c r="J86" s="157"/>
      <c r="K86" s="158">
        <f t="shared" si="3"/>
        <v>900</v>
      </c>
      <c r="L86" s="158">
        <f t="shared" si="2"/>
        <v>990</v>
      </c>
      <c r="M86" s="159"/>
    </row>
    <row r="87" spans="1:13" ht="20.100000000000001" customHeight="1" x14ac:dyDescent="0.4">
      <c r="A87" s="160" t="s">
        <v>125</v>
      </c>
      <c r="B87" s="161" t="s">
        <v>121</v>
      </c>
      <c r="C87" s="166">
        <v>1118</v>
      </c>
      <c r="D87" s="167" t="s">
        <v>126</v>
      </c>
      <c r="E87" s="156"/>
      <c r="F87" s="153" t="s">
        <v>122</v>
      </c>
      <c r="G87" s="153" t="s">
        <v>123</v>
      </c>
      <c r="H87" s="157">
        <v>408</v>
      </c>
      <c r="I87" s="158">
        <f t="shared" si="0"/>
        <v>449</v>
      </c>
      <c r="J87" s="157"/>
      <c r="K87" s="158">
        <f t="shared" si="3"/>
        <v>367</v>
      </c>
      <c r="L87" s="158">
        <f t="shared" si="2"/>
        <v>404</v>
      </c>
      <c r="M87" s="159"/>
    </row>
    <row r="88" spans="1:13" ht="20.100000000000001" customHeight="1" x14ac:dyDescent="0.4">
      <c r="A88" s="144"/>
      <c r="B88" s="145"/>
      <c r="C88" s="154">
        <v>1119</v>
      </c>
      <c r="D88" s="155" t="s">
        <v>66</v>
      </c>
      <c r="E88" s="156"/>
      <c r="F88" s="153" t="s">
        <v>127</v>
      </c>
      <c r="G88" s="153" t="s">
        <v>123</v>
      </c>
      <c r="H88" s="157">
        <v>760</v>
      </c>
      <c r="I88" s="158">
        <f t="shared" si="0"/>
        <v>836</v>
      </c>
      <c r="J88" s="157"/>
      <c r="K88" s="158">
        <f t="shared" si="3"/>
        <v>684</v>
      </c>
      <c r="L88" s="158">
        <f t="shared" si="2"/>
        <v>752</v>
      </c>
      <c r="M88" s="159"/>
    </row>
    <row r="89" spans="1:13" ht="20.100000000000001" customHeight="1" x14ac:dyDescent="0.4">
      <c r="A89" s="152" t="s">
        <v>128</v>
      </c>
      <c r="B89" s="153" t="s">
        <v>129</v>
      </c>
      <c r="C89" s="154">
        <v>1120</v>
      </c>
      <c r="D89" s="155"/>
      <c r="E89" s="156"/>
      <c r="F89" s="153" t="s">
        <v>130</v>
      </c>
      <c r="G89" s="153" t="s">
        <v>105</v>
      </c>
      <c r="H89" s="157">
        <v>923</v>
      </c>
      <c r="I89" s="158">
        <v>923</v>
      </c>
      <c r="J89" s="157" t="s">
        <v>36</v>
      </c>
      <c r="K89" s="158"/>
      <c r="L89" s="158">
        <v>923</v>
      </c>
      <c r="M89" s="159" t="s">
        <v>131</v>
      </c>
    </row>
    <row r="90" spans="1:13" ht="20.100000000000001" customHeight="1" x14ac:dyDescent="0.4">
      <c r="A90" s="152" t="s">
        <v>132</v>
      </c>
      <c r="B90" s="153" t="s">
        <v>133</v>
      </c>
      <c r="C90" s="154">
        <v>1121</v>
      </c>
      <c r="D90" s="155"/>
      <c r="E90" s="156"/>
      <c r="F90" s="153"/>
      <c r="G90" s="153"/>
      <c r="H90" s="157"/>
      <c r="I90" s="158" t="str">
        <f t="shared" si="0"/>
        <v/>
      </c>
      <c r="J90" s="157"/>
      <c r="K90" s="158" t="str">
        <f t="shared" si="3"/>
        <v/>
      </c>
      <c r="L90" s="158" t="str">
        <f t="shared" si="2"/>
        <v/>
      </c>
      <c r="M90" s="159"/>
    </row>
    <row r="91" spans="1:13" ht="20.100000000000001" customHeight="1" x14ac:dyDescent="0.4">
      <c r="A91" s="152" t="s">
        <v>134</v>
      </c>
      <c r="B91" s="153" t="s">
        <v>25</v>
      </c>
      <c r="C91" s="166">
        <v>1002</v>
      </c>
      <c r="D91" s="155"/>
      <c r="E91" s="156"/>
      <c r="F91" s="153" t="s">
        <v>26</v>
      </c>
      <c r="G91" s="153" t="s">
        <v>27</v>
      </c>
      <c r="H91" s="157">
        <v>964</v>
      </c>
      <c r="I91" s="158">
        <f t="shared" si="0"/>
        <v>1060</v>
      </c>
      <c r="J91" s="157"/>
      <c r="K91" s="158">
        <f t="shared" si="3"/>
        <v>868</v>
      </c>
      <c r="L91" s="158">
        <f t="shared" si="2"/>
        <v>955</v>
      </c>
      <c r="M91" s="159"/>
    </row>
    <row r="92" spans="1:13" ht="20.100000000000001" customHeight="1" x14ac:dyDescent="0.4">
      <c r="A92" s="152" t="s">
        <v>135</v>
      </c>
      <c r="B92" s="153" t="s">
        <v>136</v>
      </c>
      <c r="C92" s="154">
        <v>1123</v>
      </c>
      <c r="D92" s="155"/>
      <c r="E92" s="156"/>
      <c r="F92" s="153"/>
      <c r="G92" s="153"/>
      <c r="H92" s="157"/>
      <c r="I92" s="158" t="str">
        <f t="shared" si="0"/>
        <v/>
      </c>
      <c r="J92" s="157"/>
      <c r="K92" s="158" t="str">
        <f t="shared" si="3"/>
        <v/>
      </c>
      <c r="L92" s="158" t="str">
        <f t="shared" si="2"/>
        <v/>
      </c>
      <c r="M92" s="159"/>
    </row>
    <row r="93" spans="1:13" ht="20.100000000000001" customHeight="1" x14ac:dyDescent="0.4">
      <c r="A93" s="152" t="s">
        <v>137</v>
      </c>
      <c r="B93" s="153" t="s">
        <v>121</v>
      </c>
      <c r="C93" s="154">
        <v>1124</v>
      </c>
      <c r="D93" s="155"/>
      <c r="E93" s="156"/>
      <c r="F93" s="153"/>
      <c r="G93" s="153"/>
      <c r="H93" s="157"/>
      <c r="I93" s="158" t="str">
        <f t="shared" si="0"/>
        <v/>
      </c>
      <c r="J93" s="157"/>
      <c r="K93" s="158" t="str">
        <f t="shared" si="3"/>
        <v/>
      </c>
      <c r="L93" s="158" t="str">
        <f t="shared" si="2"/>
        <v/>
      </c>
      <c r="M93" s="159"/>
    </row>
    <row r="94" spans="1:13" ht="20.100000000000001" customHeight="1" x14ac:dyDescent="0.4">
      <c r="A94" s="152" t="s">
        <v>138</v>
      </c>
      <c r="B94" s="153" t="s">
        <v>139</v>
      </c>
      <c r="C94" s="154">
        <v>1125</v>
      </c>
      <c r="D94" s="155"/>
      <c r="E94" s="156"/>
      <c r="F94" s="153"/>
      <c r="G94" s="153"/>
      <c r="H94" s="157"/>
      <c r="I94" s="158" t="str">
        <f t="shared" si="0"/>
        <v/>
      </c>
      <c r="J94" s="157"/>
      <c r="K94" s="158" t="str">
        <f t="shared" si="3"/>
        <v/>
      </c>
      <c r="L94" s="158" t="str">
        <f t="shared" si="2"/>
        <v/>
      </c>
      <c r="M94" s="159"/>
    </row>
    <row r="95" spans="1:13" ht="20.100000000000001" customHeight="1" x14ac:dyDescent="0.4">
      <c r="A95" s="152" t="s">
        <v>140</v>
      </c>
      <c r="B95" s="153" t="s">
        <v>141</v>
      </c>
      <c r="C95" s="154">
        <v>1131</v>
      </c>
      <c r="D95" s="155"/>
      <c r="E95" s="156"/>
      <c r="F95" s="153" t="s">
        <v>142</v>
      </c>
      <c r="G95" s="153" t="s">
        <v>143</v>
      </c>
      <c r="H95" s="157">
        <v>2300</v>
      </c>
      <c r="I95" s="158">
        <f t="shared" si="0"/>
        <v>2530</v>
      </c>
      <c r="J95" s="157"/>
      <c r="K95" s="158">
        <f t="shared" si="3"/>
        <v>2070</v>
      </c>
      <c r="L95" s="158">
        <f t="shared" si="2"/>
        <v>2277</v>
      </c>
      <c r="M95" s="159"/>
    </row>
    <row r="96" spans="1:13" ht="20.100000000000001" customHeight="1" x14ac:dyDescent="0.4">
      <c r="A96" s="152" t="s">
        <v>144</v>
      </c>
      <c r="B96" s="153" t="s">
        <v>145</v>
      </c>
      <c r="C96" s="154">
        <v>1133</v>
      </c>
      <c r="D96" s="155"/>
      <c r="E96" s="156"/>
      <c r="F96" s="153" t="s">
        <v>146</v>
      </c>
      <c r="G96" s="153" t="s">
        <v>147</v>
      </c>
      <c r="H96" s="157">
        <v>1095</v>
      </c>
      <c r="I96" s="158">
        <v>1095</v>
      </c>
      <c r="J96" s="157" t="s">
        <v>36</v>
      </c>
      <c r="K96" s="158"/>
      <c r="L96" s="158">
        <v>1095</v>
      </c>
      <c r="M96" s="159" t="s">
        <v>131</v>
      </c>
    </row>
    <row r="97" spans="1:13" ht="20.100000000000001" customHeight="1" x14ac:dyDescent="0.4">
      <c r="A97" s="152" t="s">
        <v>148</v>
      </c>
      <c r="B97" s="153" t="s">
        <v>149</v>
      </c>
      <c r="C97" s="154">
        <v>1134</v>
      </c>
      <c r="D97" s="155"/>
      <c r="E97" s="156"/>
      <c r="F97" s="153"/>
      <c r="G97" s="153"/>
      <c r="H97" s="157"/>
      <c r="I97" s="158" t="str">
        <f t="shared" si="0"/>
        <v/>
      </c>
      <c r="J97" s="157"/>
      <c r="K97" s="158" t="str">
        <f t="shared" si="3"/>
        <v/>
      </c>
      <c r="L97" s="158" t="str">
        <f t="shared" si="2"/>
        <v/>
      </c>
      <c r="M97" s="159"/>
    </row>
    <row r="98" spans="1:13" ht="20.100000000000001" customHeight="1" x14ac:dyDescent="0.4">
      <c r="A98" s="152" t="s">
        <v>148</v>
      </c>
      <c r="B98" s="153" t="s">
        <v>149</v>
      </c>
      <c r="C98" s="154">
        <v>1135</v>
      </c>
      <c r="D98" s="155"/>
      <c r="E98" s="156"/>
      <c r="F98" s="153"/>
      <c r="G98" s="153"/>
      <c r="H98" s="157"/>
      <c r="I98" s="158" t="str">
        <f t="shared" si="0"/>
        <v/>
      </c>
      <c r="J98" s="157"/>
      <c r="K98" s="158" t="str">
        <f t="shared" si="3"/>
        <v/>
      </c>
      <c r="L98" s="158" t="str">
        <f t="shared" si="2"/>
        <v/>
      </c>
      <c r="M98" s="159"/>
    </row>
    <row r="99" spans="1:13" ht="20.100000000000001" customHeight="1" x14ac:dyDescent="0.4">
      <c r="A99" s="152" t="s">
        <v>150</v>
      </c>
      <c r="B99" s="153" t="s">
        <v>151</v>
      </c>
      <c r="C99" s="154">
        <v>1136</v>
      </c>
      <c r="D99" s="155"/>
      <c r="E99" s="156"/>
      <c r="F99" s="153"/>
      <c r="G99" s="153"/>
      <c r="H99" s="157"/>
      <c r="I99" s="158" t="str">
        <f t="shared" si="0"/>
        <v/>
      </c>
      <c r="J99" s="157"/>
      <c r="K99" s="158" t="str">
        <f t="shared" si="3"/>
        <v/>
      </c>
      <c r="L99" s="158" t="str">
        <f t="shared" si="2"/>
        <v/>
      </c>
      <c r="M99" s="159"/>
    </row>
    <row r="100" spans="1:13" ht="20.100000000000001" customHeight="1" x14ac:dyDescent="0.4">
      <c r="A100" s="152" t="s">
        <v>152</v>
      </c>
      <c r="B100" s="153" t="s">
        <v>153</v>
      </c>
      <c r="C100" s="154">
        <v>1137</v>
      </c>
      <c r="D100" s="155"/>
      <c r="E100" s="156"/>
      <c r="F100" s="153"/>
      <c r="G100" s="153"/>
      <c r="H100" s="157"/>
      <c r="I100" s="158" t="str">
        <f t="shared" si="0"/>
        <v/>
      </c>
      <c r="J100" s="157"/>
      <c r="K100" s="158" t="str">
        <f t="shared" si="3"/>
        <v/>
      </c>
      <c r="L100" s="158" t="str">
        <f t="shared" si="2"/>
        <v/>
      </c>
      <c r="M100" s="159"/>
    </row>
    <row r="101" spans="1:13" ht="20.100000000000001" customHeight="1" x14ac:dyDescent="0.4">
      <c r="A101" s="152" t="s">
        <v>152</v>
      </c>
      <c r="B101" s="153" t="s">
        <v>153</v>
      </c>
      <c r="C101" s="154">
        <v>1138</v>
      </c>
      <c r="D101" s="155"/>
      <c r="E101" s="156"/>
      <c r="F101" s="153"/>
      <c r="G101" s="153"/>
      <c r="H101" s="157"/>
      <c r="I101" s="158" t="str">
        <f t="shared" si="0"/>
        <v/>
      </c>
      <c r="J101" s="157"/>
      <c r="K101" s="158" t="str">
        <f t="shared" si="3"/>
        <v/>
      </c>
      <c r="L101" s="158" t="str">
        <f t="shared" si="2"/>
        <v/>
      </c>
      <c r="M101" s="159"/>
    </row>
    <row r="102" spans="1:13" ht="20.100000000000001" customHeight="1" x14ac:dyDescent="0.4">
      <c r="A102" s="152" t="s">
        <v>154</v>
      </c>
      <c r="B102" s="153" t="s">
        <v>153</v>
      </c>
      <c r="C102" s="154">
        <v>1139</v>
      </c>
      <c r="D102" s="155"/>
      <c r="E102" s="156"/>
      <c r="F102" s="153"/>
      <c r="G102" s="153"/>
      <c r="H102" s="157"/>
      <c r="I102" s="158" t="str">
        <f t="shared" si="0"/>
        <v/>
      </c>
      <c r="J102" s="157"/>
      <c r="K102" s="158" t="str">
        <f t="shared" si="3"/>
        <v/>
      </c>
      <c r="L102" s="158" t="str">
        <f t="shared" si="2"/>
        <v/>
      </c>
      <c r="M102" s="159"/>
    </row>
    <row r="103" spans="1:13" ht="20.100000000000001" customHeight="1" x14ac:dyDescent="0.4">
      <c r="A103" s="152" t="s">
        <v>155</v>
      </c>
      <c r="B103" s="153" t="s">
        <v>52</v>
      </c>
      <c r="C103" s="154">
        <v>1140</v>
      </c>
      <c r="D103" s="155"/>
      <c r="E103" s="156"/>
      <c r="F103" s="153"/>
      <c r="G103" s="153"/>
      <c r="H103" s="157"/>
      <c r="I103" s="158" t="str">
        <f t="shared" si="0"/>
        <v/>
      </c>
      <c r="J103" s="157"/>
      <c r="K103" s="158" t="str">
        <f t="shared" si="3"/>
        <v/>
      </c>
      <c r="L103" s="158" t="str">
        <f t="shared" si="2"/>
        <v/>
      </c>
      <c r="M103" s="159"/>
    </row>
    <row r="104" spans="1:13" ht="20.100000000000001" customHeight="1" x14ac:dyDescent="0.4">
      <c r="A104" s="152" t="s">
        <v>156</v>
      </c>
      <c r="B104" s="153" t="s">
        <v>52</v>
      </c>
      <c r="C104" s="154">
        <v>1141</v>
      </c>
      <c r="D104" s="155"/>
      <c r="E104" s="156"/>
      <c r="F104" s="153"/>
      <c r="G104" s="153"/>
      <c r="H104" s="157"/>
      <c r="I104" s="158" t="str">
        <f t="shared" si="0"/>
        <v/>
      </c>
      <c r="J104" s="157"/>
      <c r="K104" s="158" t="str">
        <f t="shared" si="3"/>
        <v/>
      </c>
      <c r="L104" s="158" t="str">
        <f t="shared" si="2"/>
        <v/>
      </c>
      <c r="M104" s="159"/>
    </row>
    <row r="105" spans="1:13" ht="20.100000000000001" customHeight="1" x14ac:dyDescent="0.4">
      <c r="A105" s="152" t="s">
        <v>157</v>
      </c>
      <c r="B105" s="153" t="s">
        <v>158</v>
      </c>
      <c r="C105" s="154">
        <v>1142</v>
      </c>
      <c r="D105" s="155"/>
      <c r="E105" s="156"/>
      <c r="F105" s="153"/>
      <c r="G105" s="153"/>
      <c r="H105" s="157"/>
      <c r="I105" s="158" t="str">
        <f t="shared" si="0"/>
        <v/>
      </c>
      <c r="J105" s="157"/>
      <c r="K105" s="158" t="str">
        <f t="shared" si="3"/>
        <v/>
      </c>
      <c r="L105" s="158" t="str">
        <f t="shared" si="2"/>
        <v/>
      </c>
      <c r="M105" s="159"/>
    </row>
    <row r="106" spans="1:13" ht="20.100000000000001" customHeight="1" x14ac:dyDescent="0.4">
      <c r="A106" s="152" t="s">
        <v>159</v>
      </c>
      <c r="B106" s="153" t="s">
        <v>158</v>
      </c>
      <c r="C106" s="154">
        <v>1143</v>
      </c>
      <c r="D106" s="155"/>
      <c r="E106" s="156"/>
      <c r="F106" s="153"/>
      <c r="G106" s="153"/>
      <c r="H106" s="157"/>
      <c r="I106" s="158" t="str">
        <f t="shared" si="0"/>
        <v/>
      </c>
      <c r="J106" s="157"/>
      <c r="K106" s="158" t="str">
        <f t="shared" si="3"/>
        <v/>
      </c>
      <c r="L106" s="158" t="str">
        <f t="shared" si="2"/>
        <v/>
      </c>
      <c r="M106" s="159"/>
    </row>
    <row r="107" spans="1:13" ht="20.100000000000001" customHeight="1" x14ac:dyDescent="0.4">
      <c r="A107" s="152" t="s">
        <v>160</v>
      </c>
      <c r="B107" s="153" t="s">
        <v>158</v>
      </c>
      <c r="C107" s="154">
        <v>1144</v>
      </c>
      <c r="D107" s="155"/>
      <c r="E107" s="156"/>
      <c r="F107" s="153"/>
      <c r="G107" s="153"/>
      <c r="H107" s="157"/>
      <c r="I107" s="158" t="str">
        <f t="shared" si="0"/>
        <v/>
      </c>
      <c r="J107" s="157"/>
      <c r="K107" s="158" t="str">
        <f t="shared" si="3"/>
        <v/>
      </c>
      <c r="L107" s="158" t="str">
        <f t="shared" si="2"/>
        <v/>
      </c>
      <c r="M107" s="159"/>
    </row>
    <row r="108" spans="1:13" ht="20.100000000000001" customHeight="1" x14ac:dyDescent="0.4">
      <c r="A108" s="152" t="s">
        <v>161</v>
      </c>
      <c r="B108" s="153" t="s">
        <v>158</v>
      </c>
      <c r="C108" s="154">
        <v>1145</v>
      </c>
      <c r="D108" s="155"/>
      <c r="E108" s="156"/>
      <c r="F108" s="153"/>
      <c r="G108" s="153"/>
      <c r="H108" s="157"/>
      <c r="I108" s="158" t="str">
        <f t="shared" si="0"/>
        <v/>
      </c>
      <c r="J108" s="157"/>
      <c r="K108" s="158" t="str">
        <f t="shared" si="3"/>
        <v/>
      </c>
      <c r="L108" s="158" t="str">
        <f t="shared" si="2"/>
        <v/>
      </c>
      <c r="M108" s="159"/>
    </row>
    <row r="109" spans="1:13" ht="20.100000000000001" customHeight="1" thickBot="1" x14ac:dyDescent="0.45">
      <c r="A109" s="168"/>
      <c r="B109" s="169"/>
      <c r="C109" s="170"/>
      <c r="D109" s="171"/>
      <c r="E109" s="172"/>
      <c r="F109" s="169"/>
      <c r="G109" s="169"/>
      <c r="H109" s="173"/>
      <c r="I109" s="174"/>
      <c r="J109" s="173"/>
      <c r="K109" s="174"/>
      <c r="L109" s="174"/>
      <c r="M109" s="175"/>
    </row>
    <row r="110" spans="1:13" ht="20.100000000000001" customHeight="1" thickTop="1" x14ac:dyDescent="0.4">
      <c r="A110" s="84"/>
      <c r="B110" s="84"/>
      <c r="D110" s="86"/>
      <c r="E110" s="87"/>
      <c r="F110" s="84"/>
      <c r="G110" s="84"/>
      <c r="M110" s="84"/>
    </row>
    <row r="111" spans="1:13" ht="20.100000000000001" customHeight="1" x14ac:dyDescent="0.4"/>
    <row r="112" spans="1:13" ht="20.100000000000001" customHeight="1" x14ac:dyDescent="0.4"/>
    <row r="113" spans="3:17" ht="20.100000000000001" customHeight="1" x14ac:dyDescent="0.4"/>
    <row r="114" spans="3:17" ht="20.100000000000001" customHeight="1" x14ac:dyDescent="0.4"/>
    <row r="115" spans="3:17" s="176" customFormat="1" ht="20.100000000000001" customHeight="1" x14ac:dyDescent="0.4">
      <c r="C115" s="85"/>
      <c r="D115" s="177"/>
      <c r="E115" s="178"/>
      <c r="H115" s="90"/>
      <c r="I115" s="91"/>
      <c r="J115" s="90"/>
      <c r="K115" s="91"/>
      <c r="L115" s="91"/>
      <c r="N115" s="67"/>
      <c r="O115" s="67"/>
      <c r="P115" s="67"/>
      <c r="Q115" s="67"/>
    </row>
    <row r="116" spans="3:17" s="176" customFormat="1" ht="20.100000000000001" customHeight="1" x14ac:dyDescent="0.4">
      <c r="C116" s="85"/>
      <c r="D116" s="177"/>
      <c r="E116" s="178"/>
      <c r="H116" s="90"/>
      <c r="I116" s="91"/>
      <c r="J116" s="90"/>
      <c r="K116" s="91"/>
      <c r="L116" s="91"/>
      <c r="N116" s="67"/>
      <c r="O116" s="67"/>
      <c r="P116" s="67"/>
      <c r="Q116" s="67"/>
    </row>
    <row r="117" spans="3:17" s="176" customFormat="1" ht="20.100000000000001" customHeight="1" x14ac:dyDescent="0.4">
      <c r="C117" s="85"/>
      <c r="D117" s="177"/>
      <c r="E117" s="178"/>
      <c r="H117" s="90"/>
      <c r="I117" s="91"/>
      <c r="J117" s="90"/>
      <c r="K117" s="91"/>
      <c r="L117" s="91"/>
      <c r="N117" s="67"/>
      <c r="O117" s="67"/>
      <c r="P117" s="67"/>
      <c r="Q117" s="67"/>
    </row>
    <row r="118" spans="3:17" s="176" customFormat="1" ht="20.100000000000001" customHeight="1" x14ac:dyDescent="0.4">
      <c r="C118" s="85"/>
      <c r="D118" s="177"/>
      <c r="E118" s="178"/>
      <c r="H118" s="90"/>
      <c r="I118" s="91"/>
      <c r="J118" s="90"/>
      <c r="K118" s="91"/>
      <c r="L118" s="91"/>
      <c r="N118" s="67"/>
      <c r="O118" s="67"/>
      <c r="P118" s="67"/>
      <c r="Q118" s="67"/>
    </row>
    <row r="119" spans="3:17" s="176" customFormat="1" ht="20.100000000000001" customHeight="1" x14ac:dyDescent="0.4">
      <c r="C119" s="85"/>
      <c r="D119" s="177"/>
      <c r="E119" s="178"/>
      <c r="H119" s="90"/>
      <c r="I119" s="91"/>
      <c r="J119" s="90"/>
      <c r="K119" s="91"/>
      <c r="L119" s="91"/>
      <c r="N119" s="67"/>
      <c r="O119" s="67"/>
      <c r="P119" s="67"/>
      <c r="Q119" s="67"/>
    </row>
    <row r="120" spans="3:17" s="176" customFormat="1" ht="20.100000000000001" customHeight="1" x14ac:dyDescent="0.4">
      <c r="C120" s="85"/>
      <c r="D120" s="177"/>
      <c r="E120" s="178"/>
      <c r="H120" s="90"/>
      <c r="I120" s="91"/>
      <c r="J120" s="90"/>
      <c r="K120" s="91"/>
      <c r="L120" s="91"/>
      <c r="N120" s="67"/>
      <c r="O120" s="67"/>
      <c r="P120" s="67"/>
      <c r="Q120" s="67"/>
    </row>
    <row r="121" spans="3:17" s="176" customFormat="1" ht="20.100000000000001" customHeight="1" x14ac:dyDescent="0.4">
      <c r="C121" s="85"/>
      <c r="D121" s="177"/>
      <c r="E121" s="178"/>
      <c r="H121" s="90"/>
      <c r="I121" s="91"/>
      <c r="J121" s="90"/>
      <c r="K121" s="91"/>
      <c r="L121" s="91"/>
      <c r="N121" s="67"/>
      <c r="O121" s="67"/>
      <c r="P121" s="67"/>
      <c r="Q121" s="67"/>
    </row>
    <row r="122" spans="3:17" s="176" customFormat="1" ht="20.100000000000001" customHeight="1" x14ac:dyDescent="0.4">
      <c r="C122" s="85"/>
      <c r="D122" s="177"/>
      <c r="E122" s="178"/>
      <c r="H122" s="90"/>
      <c r="I122" s="91"/>
      <c r="J122" s="90"/>
      <c r="K122" s="91"/>
      <c r="L122" s="91"/>
      <c r="N122" s="67"/>
      <c r="O122" s="67"/>
      <c r="P122" s="67"/>
      <c r="Q122" s="67"/>
    </row>
    <row r="123" spans="3:17" s="176" customFormat="1" ht="20.100000000000001" customHeight="1" x14ac:dyDescent="0.4">
      <c r="C123" s="85"/>
      <c r="D123" s="177"/>
      <c r="E123" s="178"/>
      <c r="H123" s="90"/>
      <c r="I123" s="91"/>
      <c r="J123" s="90"/>
      <c r="K123" s="91"/>
      <c r="L123" s="91"/>
      <c r="N123" s="67"/>
      <c r="O123" s="67"/>
      <c r="P123" s="67"/>
      <c r="Q123" s="67"/>
    </row>
    <row r="124" spans="3:17" s="176" customFormat="1" ht="20.100000000000001" customHeight="1" x14ac:dyDescent="0.4">
      <c r="C124" s="85"/>
      <c r="D124" s="177"/>
      <c r="E124" s="178"/>
      <c r="H124" s="90"/>
      <c r="I124" s="91"/>
      <c r="J124" s="90"/>
      <c r="K124" s="91"/>
      <c r="L124" s="91"/>
      <c r="N124" s="67"/>
      <c r="O124" s="67"/>
      <c r="P124" s="67"/>
      <c r="Q124" s="67"/>
    </row>
    <row r="125" spans="3:17" s="176" customFormat="1" ht="20.100000000000001" customHeight="1" x14ac:dyDescent="0.4">
      <c r="C125" s="85"/>
      <c r="D125" s="177"/>
      <c r="E125" s="178"/>
      <c r="H125" s="90"/>
      <c r="I125" s="91"/>
      <c r="J125" s="90"/>
      <c r="K125" s="91"/>
      <c r="L125" s="91"/>
      <c r="N125" s="67"/>
      <c r="O125" s="67"/>
      <c r="P125" s="67"/>
      <c r="Q125" s="67"/>
    </row>
    <row r="126" spans="3:17" s="176" customFormat="1" ht="20.100000000000001" customHeight="1" x14ac:dyDescent="0.4">
      <c r="C126" s="85"/>
      <c r="D126" s="177"/>
      <c r="E126" s="178"/>
      <c r="H126" s="90"/>
      <c r="I126" s="91"/>
      <c r="J126" s="90"/>
      <c r="K126" s="91"/>
      <c r="L126" s="91"/>
      <c r="N126" s="67"/>
      <c r="O126" s="67"/>
      <c r="P126" s="67"/>
      <c r="Q126" s="67"/>
    </row>
    <row r="127" spans="3:17" s="176" customFormat="1" ht="20.100000000000001" customHeight="1" x14ac:dyDescent="0.4">
      <c r="C127" s="85"/>
      <c r="D127" s="177"/>
      <c r="E127" s="178"/>
      <c r="H127" s="90"/>
      <c r="I127" s="91"/>
      <c r="J127" s="90"/>
      <c r="K127" s="91"/>
      <c r="L127" s="91"/>
      <c r="N127" s="67"/>
      <c r="O127" s="67"/>
      <c r="P127" s="67"/>
      <c r="Q127" s="67"/>
    </row>
    <row r="128" spans="3:17" s="176" customFormat="1" ht="20.100000000000001" customHeight="1" x14ac:dyDescent="0.4">
      <c r="C128" s="85"/>
      <c r="D128" s="177"/>
      <c r="E128" s="178"/>
      <c r="H128" s="90"/>
      <c r="I128" s="91"/>
      <c r="J128" s="90"/>
      <c r="K128" s="91"/>
      <c r="L128" s="91"/>
      <c r="N128" s="67"/>
      <c r="O128" s="67"/>
      <c r="P128" s="67"/>
      <c r="Q128" s="67"/>
    </row>
    <row r="129" spans="3:17" s="176" customFormat="1" ht="20.100000000000001" customHeight="1" x14ac:dyDescent="0.4">
      <c r="C129" s="85"/>
      <c r="D129" s="177"/>
      <c r="E129" s="178"/>
      <c r="H129" s="90"/>
      <c r="I129" s="91"/>
      <c r="J129" s="90"/>
      <c r="K129" s="91"/>
      <c r="L129" s="91"/>
      <c r="N129" s="67"/>
      <c r="O129" s="67"/>
      <c r="P129" s="67"/>
      <c r="Q129" s="67"/>
    </row>
    <row r="130" spans="3:17" s="176" customFormat="1" ht="20.100000000000001" customHeight="1" x14ac:dyDescent="0.4">
      <c r="C130" s="85"/>
      <c r="D130" s="177"/>
      <c r="E130" s="178"/>
      <c r="H130" s="90"/>
      <c r="I130" s="91"/>
      <c r="J130" s="90"/>
      <c r="K130" s="91"/>
      <c r="L130" s="91"/>
      <c r="N130" s="67"/>
      <c r="O130" s="67"/>
      <c r="P130" s="67"/>
      <c r="Q130" s="67"/>
    </row>
    <row r="131" spans="3:17" s="176" customFormat="1" ht="20.100000000000001" customHeight="1" x14ac:dyDescent="0.4">
      <c r="C131" s="85"/>
      <c r="D131" s="177"/>
      <c r="E131" s="178"/>
      <c r="H131" s="90"/>
      <c r="I131" s="91"/>
      <c r="J131" s="90"/>
      <c r="K131" s="91"/>
      <c r="L131" s="91"/>
      <c r="N131" s="67"/>
      <c r="O131" s="67"/>
      <c r="P131" s="67"/>
      <c r="Q131" s="67"/>
    </row>
    <row r="132" spans="3:17" s="176" customFormat="1" ht="20.100000000000001" customHeight="1" x14ac:dyDescent="0.4">
      <c r="C132" s="85"/>
      <c r="D132" s="177"/>
      <c r="E132" s="178"/>
      <c r="H132" s="90"/>
      <c r="I132" s="91"/>
      <c r="J132" s="90"/>
      <c r="K132" s="91"/>
      <c r="L132" s="91"/>
      <c r="N132" s="67"/>
      <c r="O132" s="67"/>
      <c r="P132" s="67"/>
      <c r="Q132" s="67"/>
    </row>
    <row r="133" spans="3:17" s="176" customFormat="1" ht="20.100000000000001" customHeight="1" x14ac:dyDescent="0.4">
      <c r="C133" s="85"/>
      <c r="D133" s="177"/>
      <c r="E133" s="178"/>
      <c r="H133" s="90"/>
      <c r="I133" s="91"/>
      <c r="J133" s="90"/>
      <c r="K133" s="91"/>
      <c r="L133" s="91"/>
      <c r="N133" s="67"/>
      <c r="O133" s="67"/>
      <c r="P133" s="67"/>
      <c r="Q133" s="67"/>
    </row>
    <row r="134" spans="3:17" s="176" customFormat="1" ht="20.100000000000001" customHeight="1" x14ac:dyDescent="0.4">
      <c r="C134" s="85"/>
      <c r="D134" s="177"/>
      <c r="E134" s="178"/>
      <c r="H134" s="90"/>
      <c r="I134" s="91"/>
      <c r="J134" s="90"/>
      <c r="K134" s="91"/>
      <c r="L134" s="91"/>
      <c r="N134" s="67"/>
      <c r="O134" s="67"/>
      <c r="P134" s="67"/>
      <c r="Q134" s="67"/>
    </row>
    <row r="135" spans="3:17" s="176" customFormat="1" ht="20.100000000000001" customHeight="1" x14ac:dyDescent="0.4">
      <c r="C135" s="85"/>
      <c r="D135" s="177"/>
      <c r="E135" s="178"/>
      <c r="H135" s="90"/>
      <c r="I135" s="91"/>
      <c r="J135" s="90"/>
      <c r="K135" s="91"/>
      <c r="L135" s="91"/>
      <c r="N135" s="67"/>
      <c r="O135" s="67"/>
      <c r="P135" s="67"/>
      <c r="Q135" s="67"/>
    </row>
    <row r="136" spans="3:17" s="176" customFormat="1" ht="20.100000000000001" customHeight="1" x14ac:dyDescent="0.4">
      <c r="C136" s="85"/>
      <c r="D136" s="177"/>
      <c r="E136" s="178"/>
      <c r="H136" s="90"/>
      <c r="I136" s="91"/>
      <c r="J136" s="90"/>
      <c r="K136" s="91"/>
      <c r="L136" s="91"/>
      <c r="N136" s="67"/>
      <c r="O136" s="67"/>
      <c r="P136" s="67"/>
      <c r="Q136" s="67"/>
    </row>
    <row r="137" spans="3:17" s="176" customFormat="1" ht="20.100000000000001" customHeight="1" x14ac:dyDescent="0.4">
      <c r="C137" s="85"/>
      <c r="D137" s="177"/>
      <c r="E137" s="178"/>
      <c r="H137" s="90"/>
      <c r="I137" s="91"/>
      <c r="J137" s="90"/>
      <c r="K137" s="91"/>
      <c r="L137" s="91"/>
      <c r="N137" s="67"/>
      <c r="O137" s="67"/>
      <c r="P137" s="67"/>
      <c r="Q137" s="67"/>
    </row>
    <row r="138" spans="3:17" s="176" customFormat="1" ht="20.100000000000001" customHeight="1" x14ac:dyDescent="0.4">
      <c r="C138" s="85"/>
      <c r="D138" s="177"/>
      <c r="E138" s="178"/>
      <c r="H138" s="90"/>
      <c r="I138" s="91"/>
      <c r="J138" s="90"/>
      <c r="K138" s="91"/>
      <c r="L138" s="91"/>
      <c r="N138" s="67"/>
      <c r="O138" s="67"/>
      <c r="P138" s="67"/>
      <c r="Q138" s="67"/>
    </row>
  </sheetData>
  <mergeCells count="15">
    <mergeCell ref="C57:D57"/>
    <mergeCell ref="A66:D66"/>
    <mergeCell ref="C68:D68"/>
    <mergeCell ref="C33:D33"/>
    <mergeCell ref="A41:D41"/>
    <mergeCell ref="C43:D43"/>
    <mergeCell ref="A48:D48"/>
    <mergeCell ref="C50:D50"/>
    <mergeCell ref="A55:D55"/>
    <mergeCell ref="A1:M1"/>
    <mergeCell ref="A3:L3"/>
    <mergeCell ref="A4:L4"/>
    <mergeCell ref="A23:D23"/>
    <mergeCell ref="C25:D25"/>
    <mergeCell ref="A31:D31"/>
  </mergeCells>
  <phoneticPr fontId="4"/>
  <pageMargins left="0.39370078740157483" right="0.19685039370078741" top="0.39370078740157483" bottom="0.19685039370078741" header="0" footer="0"/>
  <pageSetup paperSize="9" scale="94" orientation="landscape" horizontalDpi="300" verticalDpi="300" r:id="rId1"/>
  <rowBreaks count="4" manualBreakCount="4">
    <brk id="29" max="16383" man="1"/>
    <brk id="53" max="16383" man="1"/>
    <brk id="64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教養・教職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2026-04-28T23:38:00Z</dcterms:created>
  <dcterms:modified xsi:type="dcterms:W3CDTF">2026-04-28T23:38:11Z</dcterms:modified>
</cp:coreProperties>
</file>