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8-ho\Desktop\"/>
    </mc:Choice>
  </mc:AlternateContent>
  <xr:revisionPtr revIDLastSave="0" documentId="8_{659EB734-95B1-4B24-8D54-943FF84ED1EA}" xr6:coauthVersionLast="47" xr6:coauthVersionMax="47" xr10:uidLastSave="{00000000-0000-0000-0000-000000000000}"/>
  <bookViews>
    <workbookView xWindow="-120" yWindow="-120" windowWidth="29040" windowHeight="15720" xr2:uid="{81900F08-0F17-42D8-9FFD-5E4A04F1A683}"/>
  </bookViews>
  <sheets>
    <sheet name="商・政経　体育部" sheetId="1" r:id="rId1"/>
  </sheets>
  <definedNames>
    <definedName name="_xlnm._FilterDatabase" localSheetId="0" hidden="1">'商・政経　体育部'!$A$1:$M$108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6" i="1" l="1"/>
  <c r="K106" i="1"/>
  <c r="I106" i="1"/>
  <c r="K105" i="1"/>
  <c r="L105" i="1" s="1"/>
  <c r="I105" i="1"/>
  <c r="K104" i="1"/>
  <c r="L104" i="1" s="1"/>
  <c r="I104" i="1"/>
  <c r="K103" i="1"/>
  <c r="L103" i="1" s="1"/>
  <c r="I103" i="1"/>
  <c r="K102" i="1"/>
  <c r="L102" i="1" s="1"/>
  <c r="I102" i="1"/>
  <c r="K101" i="1"/>
  <c r="L101" i="1" s="1"/>
  <c r="I101" i="1"/>
  <c r="K100" i="1"/>
  <c r="L100" i="1" s="1"/>
  <c r="I100" i="1"/>
  <c r="K99" i="1"/>
  <c r="L99" i="1" s="1"/>
  <c r="I99" i="1"/>
  <c r="K98" i="1"/>
  <c r="L98" i="1" s="1"/>
  <c r="I98" i="1"/>
  <c r="K67" i="1"/>
  <c r="L67" i="1" s="1"/>
  <c r="I67" i="1"/>
  <c r="K65" i="1"/>
  <c r="L65" i="1" s="1"/>
  <c r="I65" i="1"/>
  <c r="K58" i="1"/>
  <c r="L58" i="1" s="1"/>
  <c r="I58" i="1"/>
  <c r="K51" i="1"/>
  <c r="L51" i="1" s="1"/>
  <c r="I51" i="1"/>
  <c r="L50" i="1"/>
  <c r="K50" i="1"/>
  <c r="I50" i="1"/>
  <c r="K49" i="1"/>
  <c r="L49" i="1" s="1"/>
  <c r="I49" i="1"/>
  <c r="K48" i="1"/>
  <c r="L48" i="1" s="1"/>
  <c r="I48" i="1"/>
  <c r="K47" i="1"/>
  <c r="L47" i="1" s="1"/>
  <c r="I47" i="1"/>
  <c r="K46" i="1"/>
  <c r="L46" i="1" s="1"/>
  <c r="I46" i="1"/>
  <c r="K45" i="1"/>
  <c r="L45" i="1" s="1"/>
  <c r="I45" i="1"/>
  <c r="K44" i="1"/>
  <c r="L44" i="1" s="1"/>
  <c r="I44" i="1"/>
  <c r="L43" i="1"/>
  <c r="K43" i="1"/>
  <c r="I43" i="1"/>
  <c r="K42" i="1"/>
  <c r="L42" i="1" s="1"/>
  <c r="I42" i="1"/>
  <c r="K41" i="1"/>
  <c r="L41" i="1" s="1"/>
  <c r="I41" i="1"/>
  <c r="K40" i="1"/>
  <c r="L40" i="1" s="1"/>
  <c r="I40" i="1"/>
  <c r="K39" i="1"/>
  <c r="L39" i="1" s="1"/>
  <c r="I39" i="1"/>
  <c r="K38" i="1"/>
  <c r="L38" i="1" s="1"/>
  <c r="I38" i="1"/>
  <c r="K37" i="1"/>
  <c r="L37" i="1" s="1"/>
  <c r="I37" i="1"/>
  <c r="K36" i="1"/>
  <c r="L36" i="1" s="1"/>
  <c r="I36" i="1"/>
  <c r="K35" i="1"/>
  <c r="L35" i="1" s="1"/>
  <c r="I35" i="1"/>
  <c r="K34" i="1"/>
  <c r="L34" i="1" s="1"/>
  <c r="I34" i="1"/>
  <c r="K33" i="1"/>
  <c r="L33" i="1" s="1"/>
  <c r="I33" i="1"/>
  <c r="K32" i="1"/>
  <c r="L32" i="1" s="1"/>
  <c r="I32" i="1"/>
  <c r="K31" i="1"/>
  <c r="L31" i="1" s="1"/>
  <c r="I31" i="1"/>
  <c r="L30" i="1"/>
  <c r="K30" i="1"/>
  <c r="I30" i="1"/>
  <c r="K29" i="1"/>
  <c r="L29" i="1" s="1"/>
  <c r="I29" i="1"/>
</calcChain>
</file>

<file path=xl/sharedStrings.xml><?xml version="1.0" encoding="utf-8"?>
<sst xmlns="http://schemas.openxmlformats.org/spreadsheetml/2006/main" count="211" uniqueCount="117">
  <si>
    <t>　商・政経学部 (体育部）</t>
    <rPh sb="9" eb="11">
      <t>タイイク</t>
    </rPh>
    <rPh sb="11" eb="12">
      <t>ブ</t>
    </rPh>
    <phoneticPr fontId="9"/>
  </si>
  <si>
    <t>　　履修制限のある科目は、履修が確定してから購入してください。</t>
    <rPh sb="2" eb="4">
      <t>リシュウ</t>
    </rPh>
    <rPh sb="4" eb="6">
      <t>セイゲン</t>
    </rPh>
    <rPh sb="9" eb="11">
      <t>カモク</t>
    </rPh>
    <rPh sb="13" eb="15">
      <t>リシュウ</t>
    </rPh>
    <rPh sb="16" eb="18">
      <t>カクテイ</t>
    </rPh>
    <rPh sb="22" eb="24">
      <t>コウニュウ</t>
    </rPh>
    <phoneticPr fontId="9"/>
  </si>
  <si>
    <t>　　もし、抽選にもれて履修できなくなった場合でも、一切返品は受け付けません。</t>
    <rPh sb="5" eb="7">
      <t>チュウセン</t>
    </rPh>
    <rPh sb="11" eb="13">
      <t>リシュウ</t>
    </rPh>
    <rPh sb="20" eb="22">
      <t>バアイ</t>
    </rPh>
    <rPh sb="25" eb="27">
      <t>イッサイ</t>
    </rPh>
    <rPh sb="27" eb="29">
      <t>ヘンピン</t>
    </rPh>
    <rPh sb="30" eb="31">
      <t>ウ</t>
    </rPh>
    <rPh sb="32" eb="33">
      <t>ツ</t>
    </rPh>
    <phoneticPr fontId="9"/>
  </si>
  <si>
    <t>　　いずれの場合も、購入用紙に記入しないでください。</t>
    <rPh sb="6" eb="8">
      <t>バアイ</t>
    </rPh>
    <rPh sb="10" eb="12">
      <t>コウニュウ</t>
    </rPh>
    <rPh sb="12" eb="14">
      <t>ヨウシ</t>
    </rPh>
    <rPh sb="15" eb="17">
      <t>キニュウ</t>
    </rPh>
    <phoneticPr fontId="4"/>
  </si>
  <si>
    <r>
      <t>　</t>
    </r>
    <r>
      <rPr>
        <b/>
        <sz val="11"/>
        <color rgb="FFFF0000"/>
        <rFont val="ＭＳ Ｐゴシック"/>
        <family val="3"/>
        <charset val="128"/>
      </rPr>
      <t>★</t>
    </r>
    <r>
      <rPr>
        <b/>
        <sz val="11"/>
        <rFont val="ＭＳ Ｐゴシック"/>
        <family val="3"/>
        <charset val="128"/>
      </rPr>
      <t>書名が空欄の場合は、現時点で先生から連絡がないか、教科書の指定がありません。</t>
    </r>
    <rPh sb="2" eb="4">
      <t>ショメイ</t>
    </rPh>
    <rPh sb="5" eb="7">
      <t>クウラン</t>
    </rPh>
    <rPh sb="8" eb="10">
      <t>バアイ</t>
    </rPh>
    <rPh sb="12" eb="15">
      <t>ゲンジテン</t>
    </rPh>
    <rPh sb="16" eb="18">
      <t>センセイ</t>
    </rPh>
    <rPh sb="20" eb="22">
      <t>レンラク</t>
    </rPh>
    <rPh sb="27" eb="30">
      <t>キョウカショ</t>
    </rPh>
    <rPh sb="31" eb="33">
      <t>シテイ</t>
    </rPh>
    <phoneticPr fontId="4"/>
  </si>
  <si>
    <r>
      <t>　</t>
    </r>
    <r>
      <rPr>
        <b/>
        <sz val="11"/>
        <color rgb="FFFF0000"/>
        <rFont val="ＭＳ Ｐゴシック"/>
        <family val="3"/>
        <charset val="128"/>
      </rPr>
      <t>★</t>
    </r>
    <r>
      <rPr>
        <b/>
        <sz val="11"/>
        <rFont val="ＭＳ Ｐゴシック"/>
        <family val="3"/>
        <charset val="128"/>
      </rPr>
      <t>税込定価が空欄の場合は、購買会に入荷していない状態です。</t>
    </r>
    <rPh sb="2" eb="4">
      <t>ゼイコミ</t>
    </rPh>
    <rPh sb="4" eb="6">
      <t>テイカ</t>
    </rPh>
    <phoneticPr fontId="4"/>
  </si>
  <si>
    <r>
      <t>※</t>
    </r>
    <r>
      <rPr>
        <b/>
        <sz val="11"/>
        <color rgb="FF0000FF"/>
        <rFont val="ＭＳ Ｐゴシック"/>
        <family val="3"/>
        <charset val="128"/>
      </rPr>
      <t>出版社品切れとなっているものは、購買会ではご用意できませんでした。</t>
    </r>
    <rPh sb="1" eb="4">
      <t>シュッパンシャ</t>
    </rPh>
    <rPh sb="4" eb="6">
      <t>シナギ</t>
    </rPh>
    <rPh sb="17" eb="20">
      <t>コウバイカイ</t>
    </rPh>
    <rPh sb="23" eb="25">
      <t>ヨウイ</t>
    </rPh>
    <phoneticPr fontId="4"/>
  </si>
  <si>
    <r>
      <t>※</t>
    </r>
    <r>
      <rPr>
        <b/>
        <sz val="11"/>
        <color rgb="FF0000FF"/>
        <rFont val="ＭＳ Ｐゴシック"/>
        <family val="3"/>
        <charset val="128"/>
      </rPr>
      <t>取り寄せとなっているものは、必要な方は、別途、注文となります。</t>
    </r>
    <rPh sb="1" eb="2">
      <t>ト</t>
    </rPh>
    <rPh sb="3" eb="4">
      <t>ヨ</t>
    </rPh>
    <rPh sb="15" eb="17">
      <t>ヒツヨウ</t>
    </rPh>
    <rPh sb="18" eb="19">
      <t>カタ</t>
    </rPh>
    <rPh sb="21" eb="23">
      <t>ベット</t>
    </rPh>
    <rPh sb="24" eb="26">
      <t>チュウモン</t>
    </rPh>
    <phoneticPr fontId="4"/>
  </si>
  <si>
    <r>
      <t>●棚番で、</t>
    </r>
    <r>
      <rPr>
        <b/>
        <sz val="11"/>
        <color rgb="FFFF0000"/>
        <rFont val="ＭＳ Ｐゴシック"/>
        <family val="3"/>
        <charset val="128"/>
      </rPr>
      <t>赤い数字</t>
    </r>
    <r>
      <rPr>
        <b/>
        <sz val="11"/>
        <color theme="1"/>
        <rFont val="ＭＳ Ｐゴシック"/>
        <family val="3"/>
        <charset val="128"/>
      </rPr>
      <t>は、前に出てきている棚番と同じ数字です。</t>
    </r>
    <rPh sb="1" eb="2">
      <t>タナ</t>
    </rPh>
    <rPh sb="5" eb="6">
      <t>アカ</t>
    </rPh>
    <rPh sb="7" eb="9">
      <t>スウジ</t>
    </rPh>
    <rPh sb="11" eb="12">
      <t>マエ</t>
    </rPh>
    <rPh sb="13" eb="14">
      <t>デ</t>
    </rPh>
    <rPh sb="19" eb="21">
      <t>タナバン</t>
    </rPh>
    <rPh sb="22" eb="23">
      <t>オナ</t>
    </rPh>
    <rPh sb="24" eb="26">
      <t>スウジ</t>
    </rPh>
    <phoneticPr fontId="4"/>
  </si>
  <si>
    <t>　前後の棚番と異なっている意味で、赤くなっています。</t>
    <rPh sb="1" eb="3">
      <t>ゼンゴ</t>
    </rPh>
    <rPh sb="4" eb="6">
      <t>タナバン</t>
    </rPh>
    <rPh sb="7" eb="8">
      <t>コト</t>
    </rPh>
    <rPh sb="13" eb="15">
      <t>イミ</t>
    </rPh>
    <rPh sb="17" eb="18">
      <t>アカ</t>
    </rPh>
    <phoneticPr fontId="4"/>
  </si>
  <si>
    <t>●定価の横にある※印の教科書は、割引がありません。</t>
    <rPh sb="1" eb="3">
      <t>テイカ</t>
    </rPh>
    <rPh sb="4" eb="5">
      <t>ヨコ</t>
    </rPh>
    <rPh sb="9" eb="10">
      <t>ジルシ</t>
    </rPh>
    <rPh sb="11" eb="14">
      <t>キョウカショ</t>
    </rPh>
    <rPh sb="16" eb="18">
      <t>ワリビキ</t>
    </rPh>
    <phoneticPr fontId="4"/>
  </si>
  <si>
    <t>●特に記載のないものは教科書です。</t>
    <rPh sb="1" eb="2">
      <t>トク</t>
    </rPh>
    <rPh sb="3" eb="5">
      <t>キサイ</t>
    </rPh>
    <rPh sb="11" eb="14">
      <t>キョウカショ</t>
    </rPh>
    <phoneticPr fontId="4"/>
  </si>
  <si>
    <r>
      <t>●</t>
    </r>
    <r>
      <rPr>
        <b/>
        <sz val="11"/>
        <color rgb="FFFF0000"/>
        <rFont val="ＭＳ Ｐゴシック"/>
        <family val="3"/>
        <charset val="128"/>
      </rPr>
      <t>参考書</t>
    </r>
    <r>
      <rPr>
        <b/>
        <sz val="11"/>
        <color rgb="FF0000FF"/>
        <rFont val="ＭＳ Ｐゴシック"/>
        <family val="3"/>
        <charset val="128"/>
      </rPr>
      <t>などの表示があるものは、先生の指示等をうけて、</t>
    </r>
    <r>
      <rPr>
        <b/>
        <u/>
        <sz val="11"/>
        <color rgb="FFFF0000"/>
        <rFont val="ＭＳ Ｐゴシック"/>
        <family val="3"/>
        <charset val="128"/>
      </rPr>
      <t>必要に応じて</t>
    </r>
    <r>
      <rPr>
        <b/>
        <sz val="11"/>
        <color rgb="FF0000FF"/>
        <rFont val="ＭＳ Ｐゴシック"/>
        <family val="3"/>
        <charset val="128"/>
      </rPr>
      <t>購入して下さい。</t>
    </r>
    <rPh sb="1" eb="4">
      <t>サンコウショ</t>
    </rPh>
    <rPh sb="7" eb="9">
      <t>ヒョウジ</t>
    </rPh>
    <rPh sb="16" eb="18">
      <t>センセイ</t>
    </rPh>
    <rPh sb="19" eb="21">
      <t>シジ</t>
    </rPh>
    <rPh sb="21" eb="22">
      <t>トウ</t>
    </rPh>
    <rPh sb="27" eb="29">
      <t>ヒツヨウ</t>
    </rPh>
    <rPh sb="30" eb="31">
      <t>オウ</t>
    </rPh>
    <rPh sb="33" eb="35">
      <t>コウニュウ</t>
    </rPh>
    <rPh sb="37" eb="38">
      <t>クダ</t>
    </rPh>
    <phoneticPr fontId="4"/>
  </si>
  <si>
    <t>　　　　　●全学共通教養科目・教職等科目は、「教養科目・教職科目等」をご覧下さい。</t>
    <rPh sb="6" eb="8">
      <t>ゼンガク</t>
    </rPh>
    <rPh sb="8" eb="10">
      <t>キョウツウ</t>
    </rPh>
    <rPh sb="10" eb="12">
      <t>キョウヨウ</t>
    </rPh>
    <rPh sb="12" eb="14">
      <t>カモク</t>
    </rPh>
    <rPh sb="15" eb="17">
      <t>キョウショク</t>
    </rPh>
    <rPh sb="16" eb="17">
      <t>ゼンキョウ</t>
    </rPh>
    <rPh sb="17" eb="18">
      <t>トウ</t>
    </rPh>
    <rPh sb="18" eb="20">
      <t>カモク</t>
    </rPh>
    <rPh sb="23" eb="25">
      <t>キョウヨウ</t>
    </rPh>
    <rPh sb="25" eb="27">
      <t>カモク</t>
    </rPh>
    <rPh sb="28" eb="30">
      <t>キョウショク</t>
    </rPh>
    <rPh sb="30" eb="32">
      <t>カモク</t>
    </rPh>
    <rPh sb="32" eb="33">
      <t>トウ</t>
    </rPh>
    <rPh sb="36" eb="37">
      <t>ラン</t>
    </rPh>
    <rPh sb="37" eb="38">
      <t>クダ</t>
    </rPh>
    <phoneticPr fontId="29"/>
  </si>
  <si>
    <t>専門科目　</t>
    <phoneticPr fontId="9"/>
  </si>
  <si>
    <t>※は割引なし</t>
    <rPh sb="2" eb="4">
      <t>ワリビキ</t>
    </rPh>
    <phoneticPr fontId="4"/>
  </si>
  <si>
    <t>科　目　名</t>
    <phoneticPr fontId="4"/>
  </si>
  <si>
    <t>先生名</t>
    <phoneticPr fontId="4"/>
  </si>
  <si>
    <t>教科書番号</t>
    <rPh sb="0" eb="3">
      <t>キョウカショ</t>
    </rPh>
    <rPh sb="3" eb="5">
      <t>バンゴウ</t>
    </rPh>
    <phoneticPr fontId="4"/>
  </si>
  <si>
    <t>書　　　　　　　名</t>
    <phoneticPr fontId="4"/>
  </si>
  <si>
    <t>出　版　社</t>
    <phoneticPr fontId="4"/>
  </si>
  <si>
    <t>本体価格</t>
    <rPh sb="0" eb="2">
      <t>ホンタイ</t>
    </rPh>
    <rPh sb="2" eb="4">
      <t>カカク</t>
    </rPh>
    <phoneticPr fontId="4"/>
  </si>
  <si>
    <t>税込定価</t>
    <rPh sb="0" eb="2">
      <t>ゼイコミ</t>
    </rPh>
    <rPh sb="2" eb="4">
      <t>テイカ</t>
    </rPh>
    <phoneticPr fontId="4"/>
  </si>
  <si>
    <t>購買会売価</t>
    <rPh sb="0" eb="3">
      <t>コウバイカイ</t>
    </rPh>
    <rPh sb="3" eb="5">
      <t>バイカ</t>
    </rPh>
    <phoneticPr fontId="29"/>
  </si>
  <si>
    <t>備　　　考</t>
    <phoneticPr fontId="4"/>
  </si>
  <si>
    <t>経営管理総論Ａ〔体育部〕</t>
  </si>
  <si>
    <t>佐々木　秀徳</t>
  </si>
  <si>
    <t>なし</t>
    <phoneticPr fontId="4"/>
  </si>
  <si>
    <t>経営組織論Ａ〔体育部〕</t>
  </si>
  <si>
    <t>石毛　昭範</t>
  </si>
  <si>
    <t>経営組織入門</t>
    <rPh sb="0" eb="2">
      <t>ケイエイ</t>
    </rPh>
    <rPh sb="2" eb="4">
      <t>ソシキ</t>
    </rPh>
    <rPh sb="4" eb="6">
      <t>ニュウモン</t>
    </rPh>
    <phoneticPr fontId="4"/>
  </si>
  <si>
    <t>文眞堂</t>
    <rPh sb="0" eb="3">
      <t>ブンシンドウ</t>
    </rPh>
    <phoneticPr fontId="4"/>
  </si>
  <si>
    <t>コーポレート・ファイナンスＡ〔体育部〕</t>
  </si>
  <si>
    <t>中村　竜哉</t>
  </si>
  <si>
    <t>コーポレートファイナンス</t>
    <phoneticPr fontId="4"/>
  </si>
  <si>
    <t>白桃書房</t>
    <rPh sb="0" eb="2">
      <t>ハクトウ</t>
    </rPh>
    <rPh sb="2" eb="4">
      <t>ショボウ</t>
    </rPh>
    <phoneticPr fontId="4"/>
  </si>
  <si>
    <t>人的資源管理論Ａ〔体育部〕</t>
  </si>
  <si>
    <t>新しい人事労務管理（第7版）</t>
    <rPh sb="0" eb="1">
      <t>アタラ</t>
    </rPh>
    <rPh sb="3" eb="5">
      <t>ジンジ</t>
    </rPh>
    <rPh sb="5" eb="7">
      <t>ロウム</t>
    </rPh>
    <rPh sb="7" eb="9">
      <t>カンリ</t>
    </rPh>
    <rPh sb="10" eb="11">
      <t>ダイ</t>
    </rPh>
    <rPh sb="12" eb="13">
      <t>ハン</t>
    </rPh>
    <phoneticPr fontId="4"/>
  </si>
  <si>
    <t>有斐閣</t>
    <rPh sb="0" eb="3">
      <t>ユウヒカク</t>
    </rPh>
    <phoneticPr fontId="4"/>
  </si>
  <si>
    <t>商法（総則）〔体育部〕２６から政経廃止</t>
  </si>
  <si>
    <t>江村　義行</t>
  </si>
  <si>
    <t>推薦六法</t>
    <rPh sb="0" eb="2">
      <t>スイセン</t>
    </rPh>
    <rPh sb="2" eb="4">
      <t>ロッポウ</t>
    </rPh>
    <phoneticPr fontId="4"/>
  </si>
  <si>
    <t>デイリー六法　令和８年版</t>
  </si>
  <si>
    <t>三省堂</t>
    <rPh sb="0" eb="3">
      <t>サンセイドウ</t>
    </rPh>
    <phoneticPr fontId="4"/>
  </si>
  <si>
    <t>スポーツ医学Ａ〔体育部〕</t>
  </si>
  <si>
    <t>鈴木　なつ未</t>
  </si>
  <si>
    <t>参考書</t>
    <rPh sb="0" eb="3">
      <t>サンコウショ</t>
    </rPh>
    <phoneticPr fontId="4"/>
  </si>
  <si>
    <t>真剣に生理の話をしよう</t>
  </si>
  <si>
    <t>時事通信出版局</t>
  </si>
  <si>
    <t>スポーツ栄養学〔体育部〕</t>
  </si>
  <si>
    <t>柳　在貞</t>
  </si>
  <si>
    <t>会社法Ａ〔体育部〕</t>
  </si>
  <si>
    <t>外書講読Ａ〔体育部〕</t>
  </si>
  <si>
    <t>髙野　要</t>
  </si>
  <si>
    <t>A</t>
    <phoneticPr fontId="4"/>
  </si>
  <si>
    <t>世界経済史Ⅰ</t>
    <rPh sb="0" eb="2">
      <t>セカイ</t>
    </rPh>
    <rPh sb="2" eb="5">
      <t>ケイザイシ</t>
    </rPh>
    <phoneticPr fontId="4"/>
  </si>
  <si>
    <t>三恵社</t>
    <rPh sb="0" eb="3">
      <t>サンケイシャ</t>
    </rPh>
    <phoneticPr fontId="4"/>
  </si>
  <si>
    <t>※</t>
  </si>
  <si>
    <t>B</t>
    <phoneticPr fontId="4"/>
  </si>
  <si>
    <t>世界経済史Ⅱ</t>
    <rPh sb="0" eb="2">
      <t>セカイ</t>
    </rPh>
    <rPh sb="2" eb="5">
      <t>ケイザイシ</t>
    </rPh>
    <phoneticPr fontId="4"/>
  </si>
  <si>
    <t>當間　政義</t>
  </si>
  <si>
    <t>経済学入門（グローバル経済）〔体育部〕</t>
  </si>
  <si>
    <t>国際協力論Ａ〔体育部〕</t>
  </si>
  <si>
    <t>六辻　彰二</t>
  </si>
  <si>
    <t>世界経済史Ａ〔体育部〕</t>
  </si>
  <si>
    <t>マクロ経済学Ⅰ〔体育部〕</t>
  </si>
  <si>
    <t>松谷　泰樹</t>
  </si>
  <si>
    <t>21世紀のマクロ経済学</t>
    <rPh sb="2" eb="4">
      <t>セイキ</t>
    </rPh>
    <rPh sb="8" eb="11">
      <t>ケイザイガク</t>
    </rPh>
    <phoneticPr fontId="4"/>
  </si>
  <si>
    <t>ヒルトップ出版</t>
    <rPh sb="5" eb="7">
      <t>シュッパン</t>
    </rPh>
    <phoneticPr fontId="4"/>
  </si>
  <si>
    <t>ミクロ経済学Ⅰ〔体育部〕</t>
  </si>
  <si>
    <t>ミクロ経済学入門演習ノート</t>
    <rPh sb="3" eb="6">
      <t>ケイザイガク</t>
    </rPh>
    <rPh sb="6" eb="8">
      <t>ニュウモン</t>
    </rPh>
    <rPh sb="8" eb="10">
      <t>エンシュウ</t>
    </rPh>
    <phoneticPr fontId="4"/>
  </si>
  <si>
    <t>基礎外書講読Ａ〔体育部〕</t>
  </si>
  <si>
    <t>政治学入門〔体育部〕</t>
  </si>
  <si>
    <t>板倉　圭佑</t>
  </si>
  <si>
    <t>政治学（第2版）</t>
    <rPh sb="0" eb="3">
      <t>セイジガク</t>
    </rPh>
    <rPh sb="4" eb="5">
      <t>ダイ</t>
    </rPh>
    <rPh sb="6" eb="7">
      <t>ハン</t>
    </rPh>
    <phoneticPr fontId="4"/>
  </si>
  <si>
    <t>東京大学出版会</t>
    <rPh sb="0" eb="4">
      <t>トウキョウダイガク</t>
    </rPh>
    <rPh sb="4" eb="7">
      <t>シュッパンカイ</t>
    </rPh>
    <phoneticPr fontId="4"/>
  </si>
  <si>
    <t>国際関係入門〔体育部〕</t>
  </si>
  <si>
    <t>山本　元</t>
  </si>
  <si>
    <t>国際政治学をつかむ</t>
    <rPh sb="0" eb="2">
      <t>コクサイ</t>
    </rPh>
    <rPh sb="2" eb="5">
      <t>セイジガク</t>
    </rPh>
    <phoneticPr fontId="4"/>
  </si>
  <si>
    <t>東南アジア経済論Ａ〔体育部〕</t>
  </si>
  <si>
    <t>崔　晨</t>
  </si>
  <si>
    <t>3年ゼミナール</t>
    <rPh sb="1" eb="2">
      <t>ネン</t>
    </rPh>
    <phoneticPr fontId="9"/>
  </si>
  <si>
    <t>３年ゼミナール〔体育部〕</t>
  </si>
  <si>
    <t>経営戦略全史（完全版）　（日経ビジネス人文庫）</t>
    <rPh sb="0" eb="2">
      <t>ケイエイ</t>
    </rPh>
    <rPh sb="2" eb="4">
      <t>センリャク</t>
    </rPh>
    <rPh sb="4" eb="6">
      <t>ゼンシ</t>
    </rPh>
    <rPh sb="7" eb="10">
      <t>カンゼンバン</t>
    </rPh>
    <rPh sb="13" eb="15">
      <t>ニッケイ</t>
    </rPh>
    <rPh sb="19" eb="20">
      <t>ジン</t>
    </rPh>
    <rPh sb="20" eb="22">
      <t>ブンコ</t>
    </rPh>
    <phoneticPr fontId="4"/>
  </si>
  <si>
    <t>日経BP社</t>
    <rPh sb="0" eb="2">
      <t>ニッケイ</t>
    </rPh>
    <rPh sb="4" eb="5">
      <t>シャ</t>
    </rPh>
    <phoneticPr fontId="4"/>
  </si>
  <si>
    <t>商学部　英語　再履修</t>
    <rPh sb="0" eb="2">
      <t>ショウガク</t>
    </rPh>
    <rPh sb="2" eb="3">
      <t>ブ</t>
    </rPh>
    <rPh sb="4" eb="6">
      <t>エイゴ</t>
    </rPh>
    <rPh sb="7" eb="8">
      <t>サイ</t>
    </rPh>
    <rPh sb="8" eb="10">
      <t>リシュウ</t>
    </rPh>
    <phoneticPr fontId="9"/>
  </si>
  <si>
    <t>Freshman English AⅠ</t>
    <phoneticPr fontId="4"/>
  </si>
  <si>
    <t>豊田　香</t>
    <rPh sb="0" eb="2">
      <t>トヨダ</t>
    </rPh>
    <rPh sb="3" eb="4">
      <t>カオ</t>
    </rPh>
    <phoneticPr fontId="4"/>
  </si>
  <si>
    <t>All-Powerful Steps for the TOEIC Listening and Reading Test</t>
    <phoneticPr fontId="4"/>
  </si>
  <si>
    <t>成美堂</t>
    <rPh sb="0" eb="3">
      <t>セイビドウ</t>
    </rPh>
    <phoneticPr fontId="4"/>
  </si>
  <si>
    <t>Basic Business English BⅠ</t>
    <phoneticPr fontId="4"/>
  </si>
  <si>
    <t>政経学部　社会安全学科</t>
    <rPh sb="5" eb="7">
      <t>シャカイ</t>
    </rPh>
    <rPh sb="7" eb="9">
      <t>アンゼン</t>
    </rPh>
    <rPh sb="9" eb="11">
      <t>ガッカ</t>
    </rPh>
    <phoneticPr fontId="9"/>
  </si>
  <si>
    <t>専門科目　1年</t>
    <rPh sb="0" eb="4">
      <t>センモンカモク</t>
    </rPh>
    <rPh sb="6" eb="7">
      <t>ネン</t>
    </rPh>
    <phoneticPr fontId="29"/>
  </si>
  <si>
    <t>法学入門</t>
  </si>
  <si>
    <t>菅沼　博子</t>
  </si>
  <si>
    <t>法学入門</t>
    <rPh sb="0" eb="2">
      <t>ホウガク</t>
    </rPh>
    <rPh sb="2" eb="4">
      <t>ニュウモン</t>
    </rPh>
    <phoneticPr fontId="4"/>
  </si>
  <si>
    <t>成文堂</t>
    <rPh sb="0" eb="3">
      <t>セイブンドウ</t>
    </rPh>
    <phoneticPr fontId="4"/>
  </si>
  <si>
    <t>政治学入門</t>
  </si>
  <si>
    <t>河村　和徳</t>
  </si>
  <si>
    <t>統計入門</t>
  </si>
  <si>
    <t>若林　直子</t>
  </si>
  <si>
    <t>消防学概論</t>
  </si>
  <si>
    <t>川田　進</t>
  </si>
  <si>
    <t>令和7年版　消防白書</t>
    <rPh sb="0" eb="2">
      <t>レイワ</t>
    </rPh>
    <rPh sb="3" eb="5">
      <t>ネンバン</t>
    </rPh>
    <rPh sb="6" eb="8">
      <t>ショウボウ</t>
    </rPh>
    <rPh sb="8" eb="10">
      <t>ハクショ</t>
    </rPh>
    <phoneticPr fontId="4"/>
  </si>
  <si>
    <t>第一企画</t>
    <rPh sb="0" eb="2">
      <t>ダイイチ</t>
    </rPh>
    <rPh sb="2" eb="4">
      <t>キカク</t>
    </rPh>
    <phoneticPr fontId="4"/>
  </si>
  <si>
    <t>憲法（日本国憲法の基本）</t>
  </si>
  <si>
    <t>プレステップ憲法〔第4版〕</t>
    <rPh sb="6" eb="8">
      <t>ケンポウ</t>
    </rPh>
    <rPh sb="9" eb="10">
      <t>ダイ</t>
    </rPh>
    <rPh sb="11" eb="12">
      <t>ハン</t>
    </rPh>
    <phoneticPr fontId="4"/>
  </si>
  <si>
    <t>弘文堂</t>
    <rPh sb="0" eb="3">
      <t>コウブンドウ</t>
    </rPh>
    <phoneticPr fontId="4"/>
  </si>
  <si>
    <t>民法（総則） (八王子国際C)</t>
  </si>
  <si>
    <t>長　友昭</t>
  </si>
  <si>
    <t>民法がわかる民法総則（第5版）</t>
    <rPh sb="0" eb="2">
      <t>ミンポウ</t>
    </rPh>
    <rPh sb="6" eb="8">
      <t>ミンポウ</t>
    </rPh>
    <rPh sb="8" eb="10">
      <t>ソウソク</t>
    </rPh>
    <rPh sb="11" eb="12">
      <t>ダイ</t>
    </rPh>
    <rPh sb="13" eb="14">
      <t>ハン</t>
    </rPh>
    <phoneticPr fontId="4"/>
  </si>
  <si>
    <t>民法判例百選Ⅰ　総則・物権　第9版</t>
    <rPh sb="0" eb="2">
      <t>ミンポウ</t>
    </rPh>
    <rPh sb="2" eb="4">
      <t>ハンレイ</t>
    </rPh>
    <rPh sb="4" eb="6">
      <t>ヒャクセン</t>
    </rPh>
    <rPh sb="8" eb="10">
      <t>ソウソク</t>
    </rPh>
    <rPh sb="11" eb="13">
      <t>ブッケン</t>
    </rPh>
    <rPh sb="14" eb="15">
      <t>ダイ</t>
    </rPh>
    <rPh sb="16" eb="17">
      <t>ハン</t>
    </rPh>
    <phoneticPr fontId="4"/>
  </si>
  <si>
    <t>C</t>
    <phoneticPr fontId="4"/>
  </si>
  <si>
    <t>有斐閣判例六法　令和8年版</t>
    <rPh sb="0" eb="3">
      <t>ユウヒカク</t>
    </rPh>
    <rPh sb="3" eb="5">
      <t>ハンレイ</t>
    </rPh>
    <rPh sb="5" eb="7">
      <t>ロッポウ</t>
    </rPh>
    <rPh sb="8" eb="10">
      <t>レイワ</t>
    </rPh>
    <rPh sb="11" eb="13">
      <t>ネンバン</t>
    </rPh>
    <phoneticPr fontId="4"/>
  </si>
  <si>
    <t>国際政治史Ａ</t>
  </si>
  <si>
    <t>久保田　ゆかり</t>
  </si>
  <si>
    <t>国際政治学をつかむ　第3版</t>
    <rPh sb="0" eb="2">
      <t>コクサイ</t>
    </rPh>
    <rPh sb="2" eb="5">
      <t>セイジガク</t>
    </rPh>
    <rPh sb="10" eb="11">
      <t>ダイ</t>
    </rPh>
    <rPh sb="12" eb="13">
      <t>ハン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</si>
</sst>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indexed="8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20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9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u val="double"/>
      <sz val="11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sz val="18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indexed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"/>
      <name val="游ゴシック"/>
      <family val="2"/>
      <scheme val="minor"/>
    </font>
    <font>
      <sz val="11"/>
      <name val="明朝"/>
      <charset val="128"/>
    </font>
    <font>
      <b/>
      <sz val="1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sz val="9"/>
      <color indexed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</fills>
  <borders count="53">
    <border>
      <left/>
      <right/>
      <top/>
      <bottom/>
      <diagonal/>
    </border>
    <border>
      <left style="thick">
        <color indexed="10"/>
      </left>
      <right/>
      <top/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rgb="FF0000FF"/>
      </left>
      <right style="medium">
        <color rgb="FF0000FF"/>
      </right>
      <top style="thick">
        <color rgb="FF0000FF"/>
      </top>
      <bottom style="medium">
        <color rgb="FF0000FF"/>
      </bottom>
      <diagonal/>
    </border>
    <border>
      <left style="medium">
        <color rgb="FF0000FF"/>
      </left>
      <right style="medium">
        <color rgb="FF0000FF"/>
      </right>
      <top style="thick">
        <color rgb="FF0000FF"/>
      </top>
      <bottom style="medium">
        <color rgb="FF0000FF"/>
      </bottom>
      <diagonal/>
    </border>
    <border>
      <left style="medium">
        <color rgb="FF0000FF"/>
      </left>
      <right style="thick">
        <color rgb="FF0000FF"/>
      </right>
      <top style="thick">
        <color rgb="FF0000FF"/>
      </top>
      <bottom style="medium">
        <color rgb="FF0000FF"/>
      </bottom>
      <diagonal/>
    </border>
    <border>
      <left style="thick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/>
      <top style="thin">
        <color rgb="FF0000FF"/>
      </top>
      <bottom style="thin">
        <color rgb="FF0000FF"/>
      </bottom>
      <diagonal/>
    </border>
    <border>
      <left style="dashed">
        <color rgb="FF0000FF"/>
      </left>
      <right style="medium">
        <color rgb="FF0000FF"/>
      </right>
      <top style="thin">
        <color rgb="FF0000FF"/>
      </top>
      <bottom style="thin">
        <color rgb="FF0000FF"/>
      </bottom>
      <diagonal/>
    </border>
    <border>
      <left style="medium">
        <color rgb="FF0000FF"/>
      </left>
      <right style="thick">
        <color rgb="FF0000FF"/>
      </right>
      <top style="thin">
        <color rgb="FF0000FF"/>
      </top>
      <bottom style="thin">
        <color rgb="FF0000FF"/>
      </bottom>
      <diagonal/>
    </border>
    <border>
      <left style="thick">
        <color rgb="FF0000FF"/>
      </left>
      <right style="medium">
        <color rgb="FF0000FF"/>
      </right>
      <top style="thin">
        <color rgb="FF0000FF"/>
      </top>
      <bottom/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/>
      <diagonal/>
    </border>
    <border>
      <left style="thick">
        <color rgb="FF0000FF"/>
      </left>
      <right style="medium">
        <color rgb="FF0000FF"/>
      </right>
      <top/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/>
      <bottom style="thin">
        <color rgb="FF0000FF"/>
      </bottom>
      <diagonal/>
    </border>
    <border>
      <left style="thick">
        <color rgb="FF0000FF"/>
      </left>
      <right style="medium">
        <color rgb="FF0000FF"/>
      </right>
      <top style="thin">
        <color rgb="FF0000FF"/>
      </top>
      <bottom style="thick">
        <color rgb="FF0000FF"/>
      </bottom>
      <diagonal/>
    </border>
    <border>
      <left style="medium">
        <color rgb="FF0000FF"/>
      </left>
      <right style="medium">
        <color rgb="FF0000FF"/>
      </right>
      <top style="thin">
        <color rgb="FF0000FF"/>
      </top>
      <bottom style="thick">
        <color rgb="FF0000FF"/>
      </bottom>
      <diagonal/>
    </border>
    <border>
      <left style="medium">
        <color rgb="FF0000FF"/>
      </left>
      <right/>
      <top style="thin">
        <color rgb="FF0000FF"/>
      </top>
      <bottom style="thick">
        <color rgb="FF0000FF"/>
      </bottom>
      <diagonal/>
    </border>
    <border>
      <left style="dashed">
        <color rgb="FF0000FF"/>
      </left>
      <right style="medium">
        <color rgb="FF0000FF"/>
      </right>
      <top style="thin">
        <color rgb="FF0000FF"/>
      </top>
      <bottom style="thick">
        <color rgb="FF0000FF"/>
      </bottom>
      <diagonal/>
    </border>
    <border>
      <left style="medium">
        <color rgb="FF0000FF"/>
      </left>
      <right style="thick">
        <color rgb="FF0000FF"/>
      </right>
      <top style="thin">
        <color rgb="FF0000FF"/>
      </top>
      <bottom style="thick">
        <color rgb="FF0000FF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rgb="FF0000FF"/>
      </left>
      <right/>
      <top/>
      <bottom style="thin">
        <color rgb="FF0000FF"/>
      </bottom>
      <diagonal/>
    </border>
    <border>
      <left style="dashed">
        <color rgb="FF0000FF"/>
      </left>
      <right style="medium">
        <color rgb="FF0000FF"/>
      </right>
      <top style="medium">
        <color rgb="FF0000FF"/>
      </top>
      <bottom style="thin">
        <color rgb="FF0000FF"/>
      </bottom>
      <diagonal/>
    </border>
    <border>
      <left style="medium">
        <color rgb="FF0000FF"/>
      </left>
      <right style="thick">
        <color rgb="FF0000FF"/>
      </right>
      <top/>
      <bottom style="thin">
        <color rgb="FF0000FF"/>
      </bottom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ck">
        <color theme="8" tint="-0.499984740745262"/>
      </left>
      <right style="medium">
        <color theme="8" tint="-0.499984740745262"/>
      </right>
      <top style="thick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thick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 style="thick">
        <color theme="8" tint="-0.499984740745262"/>
      </right>
      <top style="thick">
        <color theme="8" tint="-0.499984740745262"/>
      </top>
      <bottom style="medium">
        <color theme="8" tint="-0.499984740745262"/>
      </bottom>
      <diagonal/>
    </border>
    <border>
      <left style="thick">
        <color theme="8" tint="-0.499984740745262"/>
      </left>
      <right style="medium">
        <color theme="8" tint="-0.499984740745262"/>
      </right>
      <top/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/>
      <bottom style="thin">
        <color theme="8" tint="-0.499984740745262"/>
      </bottom>
      <diagonal/>
    </border>
    <border>
      <left style="medium">
        <color theme="8" tint="-0.499984740745262"/>
      </left>
      <right/>
      <top/>
      <bottom style="thin">
        <color theme="8" tint="-0.499984740745262"/>
      </bottom>
      <diagonal/>
    </border>
    <border>
      <left style="dashed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thick">
        <color theme="8" tint="-0.499984740745262"/>
      </right>
      <top/>
      <bottom style="thin">
        <color theme="8" tint="-0.499984740745262"/>
      </bottom>
      <diagonal/>
    </border>
    <border>
      <left style="thick">
        <color theme="8" tint="-0.499984740745262"/>
      </left>
      <right style="medium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 style="dashed">
        <color theme="8" tint="-0.499984740745262"/>
      </left>
      <right style="medium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 style="thick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ck">
        <color theme="8" tint="-0.499984740745262"/>
      </left>
      <right style="medium">
        <color theme="8" tint="-0.499984740745262"/>
      </right>
      <top style="thin">
        <color theme="8" tint="-0.499984740745262"/>
      </top>
      <bottom/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8" tint="-0.499984740745262"/>
      </top>
      <bottom/>
      <diagonal/>
    </border>
    <border>
      <left style="thick">
        <color theme="8" tint="-0.499984740745262"/>
      </left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 style="medium">
        <color theme="8" tint="-0.499984740745262"/>
      </right>
      <top/>
      <bottom/>
      <diagonal/>
    </border>
    <border>
      <left style="thick">
        <color theme="8" tint="-0.499984740745262"/>
      </left>
      <right style="medium">
        <color theme="8" tint="-0.499984740745262"/>
      </right>
      <top style="thin">
        <color theme="8" tint="-0.499984740745262"/>
      </top>
      <bottom style="thick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thin">
        <color theme="8" tint="-0.499984740745262"/>
      </top>
      <bottom style="thick">
        <color theme="8" tint="-0.499984740745262"/>
      </bottom>
      <diagonal/>
    </border>
    <border>
      <left style="medium">
        <color theme="8" tint="-0.499984740745262"/>
      </left>
      <right/>
      <top style="thin">
        <color theme="8" tint="-0.499984740745262"/>
      </top>
      <bottom style="thick">
        <color theme="8" tint="-0.499984740745262"/>
      </bottom>
      <diagonal/>
    </border>
    <border>
      <left style="dashed">
        <color theme="8" tint="-0.499984740745262"/>
      </left>
      <right style="medium">
        <color theme="8" tint="-0.499984740745262"/>
      </right>
      <top style="thin">
        <color theme="8" tint="-0.499984740745262"/>
      </top>
      <bottom style="thick">
        <color theme="8" tint="-0.499984740745262"/>
      </bottom>
      <diagonal/>
    </border>
    <border>
      <left style="medium">
        <color theme="8" tint="-0.499984740745262"/>
      </left>
      <right style="thick">
        <color theme="8" tint="-0.499984740745262"/>
      </right>
      <top style="thin">
        <color theme="8" tint="-0.499984740745262"/>
      </top>
      <bottom style="thick">
        <color theme="8" tint="-0.499984740745262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7" fillId="0" borderId="0"/>
    <xf numFmtId="0" fontId="1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0" fontId="3" fillId="0" borderId="0"/>
  </cellStyleXfs>
  <cellXfs count="199">
    <xf numFmtId="0" fontId="0" fillId="0" borderId="0" xfId="0">
      <alignment vertical="center"/>
    </xf>
    <xf numFmtId="49" fontId="3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49" fontId="5" fillId="0" borderId="0" xfId="0" applyNumberFormat="1" applyFont="1" applyAlignment="1">
      <alignment horizontal="center" vertical="center" shrinkToFit="1"/>
    </xf>
    <xf numFmtId="49" fontId="6" fillId="0" borderId="0" xfId="0" applyNumberFormat="1" applyFont="1" applyAlignment="1">
      <alignment horizontal="center" vertical="center" shrinkToFit="1"/>
    </xf>
    <xf numFmtId="38" fontId="3" fillId="0" borderId="0" xfId="1" applyFont="1" applyFill="1" applyAlignment="1">
      <alignment vertical="center" shrinkToFit="1"/>
    </xf>
    <xf numFmtId="38" fontId="3" fillId="0" borderId="0" xfId="1" applyFont="1" applyFill="1">
      <alignment vertical="center"/>
    </xf>
    <xf numFmtId="0" fontId="3" fillId="0" borderId="0" xfId="0" applyFont="1">
      <alignment vertical="center"/>
    </xf>
    <xf numFmtId="0" fontId="8" fillId="2" borderId="1" xfId="2" applyFont="1" applyFill="1" applyBorder="1" applyAlignment="1">
      <alignment horizontal="center" vertical="center" shrinkToFit="1"/>
    </xf>
    <xf numFmtId="0" fontId="8" fillId="2" borderId="0" xfId="2" applyFont="1" applyFill="1" applyAlignment="1">
      <alignment horizontal="center" vertical="center" shrinkToFit="1"/>
    </xf>
    <xf numFmtId="0" fontId="10" fillId="0" borderId="0" xfId="2" applyFont="1" applyAlignment="1">
      <alignment vertical="center"/>
    </xf>
    <xf numFmtId="0" fontId="11" fillId="0" borderId="0" xfId="3" applyFont="1" applyAlignment="1">
      <alignment vertical="center" shrinkToFit="1"/>
    </xf>
    <xf numFmtId="0" fontId="8" fillId="0" borderId="0" xfId="3" applyFont="1" applyAlignment="1">
      <alignment horizontal="center" vertical="center" shrinkToFit="1"/>
    </xf>
    <xf numFmtId="0" fontId="12" fillId="0" borderId="0" xfId="3" applyFont="1" applyAlignment="1">
      <alignment horizontal="right" vertical="center" shrinkToFit="1"/>
    </xf>
    <xf numFmtId="0" fontId="13" fillId="0" borderId="0" xfId="3" applyFont="1" applyAlignment="1">
      <alignment horizontal="center" vertical="center" shrinkToFit="1"/>
    </xf>
    <xf numFmtId="0" fontId="14" fillId="0" borderId="0" xfId="3" applyFont="1" applyAlignment="1">
      <alignment horizontal="center" vertical="center" shrinkToFit="1"/>
    </xf>
    <xf numFmtId="38" fontId="8" fillId="0" borderId="0" xfId="4" applyFont="1" applyFill="1" applyBorder="1" applyAlignment="1">
      <alignment horizontal="center" vertical="center" shrinkToFit="1"/>
    </xf>
    <xf numFmtId="38" fontId="15" fillId="0" borderId="0" xfId="4" applyFont="1" applyFill="1" applyBorder="1" applyAlignment="1">
      <alignment horizontal="center" vertical="center" shrinkToFit="1"/>
    </xf>
    <xf numFmtId="38" fontId="10" fillId="0" borderId="0" xfId="4" applyFont="1" applyFill="1" applyBorder="1" applyAlignment="1">
      <alignment horizontal="right" vertical="center" shrinkToFit="1"/>
    </xf>
    <xf numFmtId="0" fontId="10" fillId="0" borderId="0" xfId="3" applyFont="1" applyAlignment="1">
      <alignment vertical="center" shrinkToFit="1"/>
    </xf>
    <xf numFmtId="0" fontId="10" fillId="0" borderId="0" xfId="3" applyFont="1">
      <alignment vertical="center"/>
    </xf>
    <xf numFmtId="0" fontId="16" fillId="0" borderId="0" xfId="3" applyFont="1">
      <alignment vertical="center"/>
    </xf>
    <xf numFmtId="0" fontId="17" fillId="0" borderId="0" xfId="3" applyFont="1" applyAlignment="1">
      <alignment horizontal="right" vertical="center"/>
    </xf>
    <xf numFmtId="0" fontId="10" fillId="0" borderId="0" xfId="3" applyFont="1" applyAlignment="1">
      <alignment horizontal="center" vertical="center" shrinkToFit="1"/>
    </xf>
    <xf numFmtId="0" fontId="17" fillId="0" borderId="0" xfId="3" applyFont="1" applyAlignment="1">
      <alignment horizontal="center" vertical="center" shrinkToFit="1"/>
    </xf>
    <xf numFmtId="38" fontId="10" fillId="0" borderId="0" xfId="4" applyFont="1" applyFill="1" applyAlignment="1">
      <alignment vertical="center"/>
    </xf>
    <xf numFmtId="38" fontId="18" fillId="0" borderId="0" xfId="4" applyFont="1" applyFill="1" applyAlignment="1">
      <alignment vertical="center" shrinkToFit="1"/>
    </xf>
    <xf numFmtId="0" fontId="16" fillId="0" borderId="0" xfId="3" applyFont="1">
      <alignment vertical="center"/>
    </xf>
    <xf numFmtId="0" fontId="19" fillId="0" borderId="0" xfId="3" applyFont="1">
      <alignment vertical="center"/>
    </xf>
    <xf numFmtId="0" fontId="17" fillId="0" borderId="0" xfId="3" applyFont="1">
      <alignment vertical="center"/>
    </xf>
    <xf numFmtId="38" fontId="16" fillId="0" borderId="0" xfId="4" applyFont="1" applyFill="1" applyAlignment="1">
      <alignment vertical="center"/>
    </xf>
    <xf numFmtId="38" fontId="20" fillId="0" borderId="0" xfId="4" applyFont="1" applyFill="1" applyAlignment="1">
      <alignment vertical="center" shrinkToFit="1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 shrinkToFit="1"/>
    </xf>
    <xf numFmtId="0" fontId="22" fillId="0" borderId="0" xfId="3" applyFont="1">
      <alignment vertical="center"/>
    </xf>
    <xf numFmtId="0" fontId="6" fillId="0" borderId="0" xfId="2" applyFont="1" applyAlignment="1">
      <alignment horizontal="right" vertical="center"/>
    </xf>
    <xf numFmtId="0" fontId="23" fillId="0" borderId="0" xfId="3" applyFont="1" applyAlignment="1">
      <alignment horizontal="center" vertical="center" shrinkToFit="1"/>
    </xf>
    <xf numFmtId="0" fontId="6" fillId="0" borderId="0" xfId="3" applyFont="1" applyAlignment="1">
      <alignment horizontal="center" vertical="center" shrinkToFit="1"/>
    </xf>
    <xf numFmtId="38" fontId="22" fillId="0" borderId="0" xfId="4" applyFont="1" applyFill="1" applyAlignment="1">
      <alignment vertical="center"/>
    </xf>
    <xf numFmtId="38" fontId="24" fillId="0" borderId="0" xfId="4" applyFont="1" applyFill="1" applyAlignment="1">
      <alignment vertical="center" shrinkToFit="1"/>
    </xf>
    <xf numFmtId="0" fontId="25" fillId="0" borderId="0" xfId="3" applyFont="1" applyAlignment="1">
      <alignment horizontal="right" vertical="center"/>
    </xf>
    <xf numFmtId="0" fontId="25" fillId="0" borderId="0" xfId="3" applyFont="1">
      <alignment vertical="center"/>
    </xf>
    <xf numFmtId="0" fontId="21" fillId="0" borderId="0" xfId="3" applyFont="1">
      <alignment vertical="center"/>
    </xf>
    <xf numFmtId="0" fontId="26" fillId="0" borderId="0" xfId="3" applyFont="1" applyAlignment="1">
      <alignment horizontal="center" vertical="center" shrinkToFit="1"/>
    </xf>
    <xf numFmtId="0" fontId="28" fillId="0" borderId="0" xfId="3" applyFont="1" applyAlignment="1"/>
    <xf numFmtId="0" fontId="1" fillId="0" borderId="0" xfId="3" applyAlignment="1"/>
    <xf numFmtId="0" fontId="30" fillId="0" borderId="0" xfId="3" applyFont="1" applyAlignment="1">
      <alignment horizontal="right"/>
    </xf>
    <xf numFmtId="0" fontId="31" fillId="0" borderId="0" xfId="3" applyFont="1" applyAlignment="1">
      <alignment horizontal="center" shrinkToFit="1"/>
    </xf>
    <xf numFmtId="0" fontId="32" fillId="0" borderId="0" xfId="3" applyFont="1" applyAlignment="1">
      <alignment horizontal="center" shrinkToFit="1"/>
    </xf>
    <xf numFmtId="0" fontId="6" fillId="0" borderId="0" xfId="2" applyFont="1"/>
    <xf numFmtId="38" fontId="33" fillId="0" borderId="0" xfId="4" applyFont="1" applyFill="1" applyAlignment="1"/>
    <xf numFmtId="38" fontId="34" fillId="0" borderId="0" xfId="4" applyFont="1" applyFill="1" applyAlignment="1">
      <alignment shrinkToFit="1"/>
    </xf>
    <xf numFmtId="0" fontId="11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12" fillId="0" borderId="0" xfId="2" applyFont="1" applyAlignment="1">
      <alignment horizontal="right" vertical="center"/>
    </xf>
    <xf numFmtId="0" fontId="8" fillId="0" borderId="0" xfId="2" applyFont="1" applyAlignment="1">
      <alignment horizontal="center" vertical="center" shrinkToFit="1"/>
    </xf>
    <xf numFmtId="0" fontId="14" fillId="0" borderId="0" xfId="2" applyFont="1" applyAlignment="1">
      <alignment horizontal="center" vertical="center" shrinkToFit="1"/>
    </xf>
    <xf numFmtId="0" fontId="6" fillId="0" borderId="0" xfId="5" applyFont="1">
      <alignment vertical="center"/>
    </xf>
    <xf numFmtId="38" fontId="8" fillId="0" borderId="0" xfId="4" applyFont="1" applyAlignment="1">
      <alignment horizontal="center" vertical="center"/>
    </xf>
    <xf numFmtId="38" fontId="15" fillId="0" borderId="0" xfId="4" applyFont="1" applyAlignment="1">
      <alignment horizontal="center" vertical="center" shrinkToFit="1"/>
    </xf>
    <xf numFmtId="38" fontId="11" fillId="0" borderId="0" xfId="4" applyFont="1" applyAlignment="1">
      <alignment vertical="center"/>
    </xf>
    <xf numFmtId="0" fontId="35" fillId="2" borderId="2" xfId="2" applyFont="1" applyFill="1" applyBorder="1" applyAlignment="1">
      <alignment horizontal="center" vertical="center" shrinkToFit="1"/>
    </xf>
    <xf numFmtId="0" fontId="35" fillId="2" borderId="3" xfId="2" applyFont="1" applyFill="1" applyBorder="1" applyAlignment="1">
      <alignment horizontal="center" vertical="center" shrinkToFit="1"/>
    </xf>
    <xf numFmtId="0" fontId="35" fillId="2" borderId="4" xfId="2" applyFont="1" applyFill="1" applyBorder="1" applyAlignment="1">
      <alignment horizontal="center" vertical="center" shrinkToFit="1"/>
    </xf>
    <xf numFmtId="0" fontId="6" fillId="0" borderId="0" xfId="5" applyFont="1" applyAlignment="1">
      <alignment horizontal="center" vertical="center" shrinkToFit="1"/>
    </xf>
    <xf numFmtId="0" fontId="3" fillId="0" borderId="0" xfId="5" applyFont="1" applyAlignment="1">
      <alignment vertical="center" shrinkToFit="1"/>
    </xf>
    <xf numFmtId="38" fontId="3" fillId="0" borderId="0" xfId="4" applyFont="1" applyAlignment="1">
      <alignment vertical="center" shrinkToFit="1"/>
    </xf>
    <xf numFmtId="38" fontId="36" fillId="0" borderId="0" xfId="4" applyFont="1" applyAlignment="1">
      <alignment vertical="center" shrinkToFit="1"/>
    </xf>
    <xf numFmtId="14" fontId="22" fillId="0" borderId="0" xfId="2" applyNumberFormat="1" applyFont="1" applyAlignment="1">
      <alignment vertical="center" shrinkToFit="1"/>
    </xf>
    <xf numFmtId="0" fontId="3" fillId="0" borderId="0" xfId="5" applyFont="1">
      <alignment vertical="center"/>
    </xf>
    <xf numFmtId="0" fontId="10" fillId="0" borderId="0" xfId="5" applyFont="1" applyAlignment="1">
      <alignment vertical="center" shrinkToFit="1"/>
    </xf>
    <xf numFmtId="0" fontId="17" fillId="0" borderId="0" xfId="5" applyFont="1" applyAlignment="1">
      <alignment horizontal="right" vertical="center" shrinkToFit="1"/>
    </xf>
    <xf numFmtId="0" fontId="17" fillId="0" borderId="0" xfId="5" applyFont="1" applyAlignment="1">
      <alignment horizontal="center" vertical="center" shrinkToFit="1"/>
    </xf>
    <xf numFmtId="38" fontId="22" fillId="0" borderId="0" xfId="4" applyFont="1" applyAlignment="1">
      <alignment vertical="center"/>
    </xf>
    <xf numFmtId="0" fontId="22" fillId="0" borderId="0" xfId="2" applyFont="1" applyAlignment="1">
      <alignment vertical="center" shrinkToFit="1"/>
    </xf>
    <xf numFmtId="0" fontId="17" fillId="3" borderId="5" xfId="2" applyFont="1" applyFill="1" applyBorder="1" applyAlignment="1">
      <alignment horizontal="center" vertical="center" shrinkToFit="1"/>
    </xf>
    <xf numFmtId="0" fontId="17" fillId="3" borderId="6" xfId="2" applyFont="1" applyFill="1" applyBorder="1" applyAlignment="1">
      <alignment horizontal="center" vertical="center" shrinkToFit="1"/>
    </xf>
    <xf numFmtId="0" fontId="17" fillId="3" borderId="6" xfId="2" applyFont="1" applyFill="1" applyBorder="1" applyAlignment="1">
      <alignment horizontal="center" vertical="center" shrinkToFit="1"/>
    </xf>
    <xf numFmtId="0" fontId="6" fillId="3" borderId="6" xfId="2" applyFont="1" applyFill="1" applyBorder="1" applyAlignment="1">
      <alignment horizontal="center" vertical="center" shrinkToFit="1"/>
    </xf>
    <xf numFmtId="38" fontId="17" fillId="3" borderId="6" xfId="4" applyFont="1" applyFill="1" applyBorder="1" applyAlignment="1">
      <alignment horizontal="center" vertical="center" shrinkToFit="1"/>
    </xf>
    <xf numFmtId="38" fontId="20" fillId="3" borderId="6" xfId="4" applyFont="1" applyFill="1" applyBorder="1" applyAlignment="1">
      <alignment horizontal="center" vertical="center" shrinkToFit="1"/>
    </xf>
    <xf numFmtId="0" fontId="17" fillId="3" borderId="7" xfId="2" applyFont="1" applyFill="1" applyBorder="1" applyAlignment="1">
      <alignment horizontal="center" vertical="center" shrinkToFit="1"/>
    </xf>
    <xf numFmtId="0" fontId="22" fillId="0" borderId="0" xfId="2" applyFont="1" applyAlignment="1">
      <alignment vertical="center"/>
    </xf>
    <xf numFmtId="49" fontId="3" fillId="0" borderId="8" xfId="0" applyNumberFormat="1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0" fontId="5" fillId="0" borderId="10" xfId="0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center" vertical="center" shrinkToFit="1"/>
    </xf>
    <xf numFmtId="38" fontId="3" fillId="0" borderId="9" xfId="1" applyFont="1" applyFill="1" applyBorder="1" applyAlignment="1">
      <alignment vertical="center" shrinkToFit="1"/>
    </xf>
    <xf numFmtId="38" fontId="3" fillId="0" borderId="9" xfId="1" applyFont="1" applyFill="1" applyBorder="1">
      <alignment vertical="center"/>
    </xf>
    <xf numFmtId="49" fontId="3" fillId="0" borderId="12" xfId="0" applyNumberFormat="1" applyFont="1" applyBorder="1" applyAlignment="1">
      <alignment vertical="center" shrinkToFit="1"/>
    </xf>
    <xf numFmtId="0" fontId="6" fillId="0" borderId="10" xfId="0" applyFont="1" applyBorder="1" applyAlignment="1">
      <alignment horizontal="right" vertical="center" shrinkToFit="1"/>
    </xf>
    <xf numFmtId="49" fontId="3" fillId="0" borderId="13" xfId="0" applyNumberFormat="1" applyFont="1" applyBorder="1" applyAlignment="1">
      <alignment vertical="center" shrinkToFit="1"/>
    </xf>
    <xf numFmtId="49" fontId="3" fillId="0" borderId="14" xfId="0" applyNumberFormat="1" applyFont="1" applyBorder="1" applyAlignment="1">
      <alignment vertical="center" shrinkToFit="1"/>
    </xf>
    <xf numFmtId="49" fontId="3" fillId="0" borderId="15" xfId="0" applyNumberFormat="1" applyFont="1" applyBorder="1" applyAlignment="1">
      <alignment vertical="center" shrinkToFit="1"/>
    </xf>
    <xf numFmtId="49" fontId="3" fillId="0" borderId="16" xfId="0" applyNumberFormat="1" applyFont="1" applyBorder="1" applyAlignment="1">
      <alignment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3" fillId="0" borderId="17" xfId="0" applyNumberFormat="1" applyFont="1" applyBorder="1" applyAlignment="1">
      <alignment vertical="center" shrinkToFit="1"/>
    </xf>
    <xf numFmtId="49" fontId="3" fillId="0" borderId="18" xfId="0" applyNumberFormat="1" applyFont="1" applyBorder="1" applyAlignment="1">
      <alignment vertical="center" shrinkToFit="1"/>
    </xf>
    <xf numFmtId="0" fontId="5" fillId="0" borderId="19" xfId="0" applyFont="1" applyBorder="1" applyAlignment="1">
      <alignment horizontal="right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38" fontId="3" fillId="0" borderId="18" xfId="1" applyFont="1" applyFill="1" applyBorder="1" applyAlignment="1">
      <alignment vertical="center" shrinkToFit="1"/>
    </xf>
    <xf numFmtId="38" fontId="3" fillId="0" borderId="18" xfId="1" applyFont="1" applyFill="1" applyBorder="1">
      <alignment vertical="center"/>
    </xf>
    <xf numFmtId="49" fontId="3" fillId="0" borderId="21" xfId="0" applyNumberFormat="1" applyFont="1" applyBorder="1" applyAlignment="1">
      <alignment vertical="center" shrinkToFit="1"/>
    </xf>
    <xf numFmtId="0" fontId="35" fillId="2" borderId="22" xfId="2" applyFont="1" applyFill="1" applyBorder="1" applyAlignment="1">
      <alignment horizontal="center" shrinkToFit="1"/>
    </xf>
    <xf numFmtId="0" fontId="35" fillId="2" borderId="23" xfId="2" applyFont="1" applyFill="1" applyBorder="1" applyAlignment="1">
      <alignment horizontal="center" shrinkToFit="1"/>
    </xf>
    <xf numFmtId="0" fontId="35" fillId="2" borderId="24" xfId="2" applyFont="1" applyFill="1" applyBorder="1" applyAlignment="1">
      <alignment horizontal="center" shrinkToFit="1"/>
    </xf>
    <xf numFmtId="0" fontId="6" fillId="0" borderId="0" xfId="5" applyFont="1" applyAlignment="1">
      <alignment horizontal="center" shrinkToFit="1"/>
    </xf>
    <xf numFmtId="0" fontId="2" fillId="0" borderId="0" xfId="5" applyAlignment="1">
      <alignment shrinkToFit="1"/>
    </xf>
    <xf numFmtId="38" fontId="2" fillId="0" borderId="0" xfId="4" applyFont="1" applyAlignment="1">
      <alignment shrinkToFit="1"/>
    </xf>
    <xf numFmtId="38" fontId="37" fillId="0" borderId="0" xfId="4" applyFont="1" applyAlignment="1">
      <alignment shrinkToFit="1"/>
    </xf>
    <xf numFmtId="0" fontId="2" fillId="0" borderId="0" xfId="5" applyAlignment="1"/>
    <xf numFmtId="0" fontId="38" fillId="0" borderId="0" xfId="5" applyFont="1" applyAlignment="1">
      <alignment shrinkToFit="1"/>
    </xf>
    <xf numFmtId="0" fontId="17" fillId="0" borderId="0" xfId="5" applyFont="1" applyAlignment="1">
      <alignment horizontal="right" shrinkToFit="1"/>
    </xf>
    <xf numFmtId="0" fontId="17" fillId="0" borderId="0" xfId="5" applyFont="1" applyAlignment="1">
      <alignment horizontal="center" shrinkToFit="1"/>
    </xf>
    <xf numFmtId="0" fontId="39" fillId="3" borderId="5" xfId="2" applyFont="1" applyFill="1" applyBorder="1" applyAlignment="1">
      <alignment horizontal="center" vertical="center" shrinkToFit="1"/>
    </xf>
    <xf numFmtId="0" fontId="39" fillId="3" borderId="6" xfId="2" applyFont="1" applyFill="1" applyBorder="1" applyAlignment="1">
      <alignment horizontal="center" vertical="center" shrinkToFit="1"/>
    </xf>
    <xf numFmtId="0" fontId="39" fillId="3" borderId="6" xfId="2" applyFont="1" applyFill="1" applyBorder="1" applyAlignment="1">
      <alignment horizontal="center" vertical="center" shrinkToFit="1"/>
    </xf>
    <xf numFmtId="0" fontId="32" fillId="3" borderId="6" xfId="2" applyFont="1" applyFill="1" applyBorder="1" applyAlignment="1">
      <alignment horizontal="center" vertical="center" shrinkToFit="1"/>
    </xf>
    <xf numFmtId="38" fontId="39" fillId="3" borderId="6" xfId="4" applyFont="1" applyFill="1" applyBorder="1" applyAlignment="1">
      <alignment horizontal="center" vertical="center" shrinkToFit="1"/>
    </xf>
    <xf numFmtId="38" fontId="40" fillId="3" borderId="6" xfId="4" applyFont="1" applyFill="1" applyBorder="1" applyAlignment="1">
      <alignment horizontal="center" vertical="center" shrinkToFit="1"/>
    </xf>
    <xf numFmtId="0" fontId="39" fillId="3" borderId="7" xfId="2" applyFont="1" applyFill="1" applyBorder="1" applyAlignment="1">
      <alignment horizontal="center" vertical="center" shrinkToFit="1"/>
    </xf>
    <xf numFmtId="0" fontId="7" fillId="0" borderId="0" xfId="2"/>
    <xf numFmtId="0" fontId="5" fillId="0" borderId="25" xfId="0" applyFont="1" applyBorder="1" applyAlignment="1">
      <alignment horizontal="right" vertical="center" shrinkToFit="1"/>
    </xf>
    <xf numFmtId="49" fontId="5" fillId="0" borderId="26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center" vertical="center" shrinkToFit="1"/>
    </xf>
    <xf numFmtId="38" fontId="3" fillId="0" borderId="16" xfId="1" applyFont="1" applyFill="1" applyBorder="1" applyAlignment="1">
      <alignment vertical="center" shrinkToFit="1"/>
    </xf>
    <xf numFmtId="38" fontId="3" fillId="0" borderId="16" xfId="1" applyFont="1" applyFill="1" applyBorder="1">
      <alignment vertical="center"/>
    </xf>
    <xf numFmtId="49" fontId="3" fillId="0" borderId="27" xfId="0" applyNumberFormat="1" applyFont="1" applyBorder="1" applyAlignment="1">
      <alignment vertical="center" shrinkToFit="1"/>
    </xf>
    <xf numFmtId="0" fontId="35" fillId="2" borderId="22" xfId="2" applyFont="1" applyFill="1" applyBorder="1" applyAlignment="1">
      <alignment horizontal="center" vertical="center" shrinkToFit="1"/>
    </xf>
    <xf numFmtId="0" fontId="35" fillId="2" borderId="23" xfId="2" applyFont="1" applyFill="1" applyBorder="1" applyAlignment="1">
      <alignment horizontal="center" vertical="center" shrinkToFit="1"/>
    </xf>
    <xf numFmtId="0" fontId="35" fillId="2" borderId="24" xfId="2" applyFont="1" applyFill="1" applyBorder="1" applyAlignment="1">
      <alignment horizontal="center" vertical="center" shrinkToFit="1"/>
    </xf>
    <xf numFmtId="0" fontId="3" fillId="0" borderId="0" xfId="6" applyAlignment="1">
      <alignment vertical="center" shrinkToFit="1"/>
    </xf>
    <xf numFmtId="0" fontId="5" fillId="0" borderId="0" xfId="7" applyFont="1" applyAlignment="1">
      <alignment horizontal="right" vertical="center" shrinkToFit="1"/>
    </xf>
    <xf numFmtId="0" fontId="5" fillId="0" borderId="0" xfId="7" applyFont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3" fillId="0" borderId="0" xfId="7" applyFont="1" applyAlignment="1">
      <alignment vertical="center" shrinkToFit="1"/>
    </xf>
    <xf numFmtId="38" fontId="3" fillId="0" borderId="0" xfId="4" applyFont="1" applyFill="1" applyBorder="1" applyAlignment="1">
      <alignment vertical="center" shrinkToFit="1"/>
    </xf>
    <xf numFmtId="38" fontId="36" fillId="0" borderId="0" xfId="4" applyFont="1" applyFill="1" applyBorder="1" applyAlignment="1">
      <alignment vertical="center" shrinkToFit="1"/>
    </xf>
    <xf numFmtId="38" fontId="3" fillId="0" borderId="0" xfId="4" applyFont="1" applyFill="1" applyAlignment="1">
      <alignment vertical="center" shrinkToFit="1"/>
    </xf>
    <xf numFmtId="0" fontId="3" fillId="0" borderId="0" xfId="7" applyFont="1">
      <alignment vertical="center"/>
    </xf>
    <xf numFmtId="49" fontId="41" fillId="0" borderId="27" xfId="0" applyNumberFormat="1" applyFont="1" applyBorder="1" applyAlignment="1">
      <alignment vertical="center" shrinkToFit="1"/>
    </xf>
    <xf numFmtId="49" fontId="41" fillId="0" borderId="12" xfId="0" applyNumberFormat="1" applyFont="1" applyBorder="1" applyAlignment="1">
      <alignment vertical="center" shrinkToFit="1"/>
    </xf>
    <xf numFmtId="0" fontId="6" fillId="0" borderId="19" xfId="0" applyFont="1" applyBorder="1" applyAlignment="1">
      <alignment horizontal="right" vertical="center" shrinkToFit="1"/>
    </xf>
    <xf numFmtId="0" fontId="6" fillId="0" borderId="0" xfId="0" applyFont="1" applyAlignment="1">
      <alignment horizontal="right" vertical="center" shrinkToFit="1"/>
    </xf>
    <xf numFmtId="0" fontId="8" fillId="4" borderId="0" xfId="2" applyFont="1" applyFill="1" applyAlignment="1">
      <alignment horizontal="center" vertical="center" shrinkToFit="1"/>
    </xf>
    <xf numFmtId="0" fontId="35" fillId="4" borderId="28" xfId="2" applyFont="1" applyFill="1" applyBorder="1" applyAlignment="1">
      <alignment horizontal="center" vertical="center" shrinkToFit="1"/>
    </xf>
    <xf numFmtId="0" fontId="35" fillId="4" borderId="29" xfId="2" applyFont="1" applyFill="1" applyBorder="1" applyAlignment="1">
      <alignment horizontal="center" vertical="center" shrinkToFit="1"/>
    </xf>
    <xf numFmtId="0" fontId="35" fillId="4" borderId="30" xfId="2" applyFont="1" applyFill="1" applyBorder="1" applyAlignment="1">
      <alignment horizontal="center" vertical="center" shrinkToFit="1"/>
    </xf>
    <xf numFmtId="0" fontId="42" fillId="0" borderId="0" xfId="2" applyFont="1" applyAlignment="1">
      <alignment vertical="center" shrinkToFit="1"/>
    </xf>
    <xf numFmtId="38" fontId="42" fillId="0" borderId="0" xfId="4" applyFont="1" applyAlignment="1">
      <alignment vertical="center" shrinkToFit="1"/>
    </xf>
    <xf numFmtId="38" fontId="43" fillId="0" borderId="0" xfId="4" applyFont="1" applyAlignment="1">
      <alignment vertical="center" shrinkToFit="1"/>
    </xf>
    <xf numFmtId="38" fontId="10" fillId="0" borderId="0" xfId="4" applyFont="1" applyAlignment="1">
      <alignment vertical="center" shrinkToFit="1"/>
    </xf>
    <xf numFmtId="14" fontId="10" fillId="0" borderId="0" xfId="2" applyNumberFormat="1" applyFont="1" applyAlignment="1">
      <alignment vertical="center" shrinkToFit="1"/>
    </xf>
    <xf numFmtId="0" fontId="3" fillId="0" borderId="0" xfId="8" applyAlignment="1">
      <alignment vertical="center" shrinkToFit="1"/>
    </xf>
    <xf numFmtId="0" fontId="3" fillId="0" borderId="0" xfId="7" applyFont="1" applyAlignment="1">
      <alignment horizontal="center" vertical="center" shrinkToFit="1"/>
    </xf>
    <xf numFmtId="0" fontId="6" fillId="0" borderId="0" xfId="7" applyFont="1" applyAlignment="1">
      <alignment horizontal="center" vertical="center" shrinkToFit="1"/>
    </xf>
    <xf numFmtId="38" fontId="3" fillId="0" borderId="0" xfId="4" applyFont="1" applyFill="1" applyBorder="1" applyAlignment="1">
      <alignment vertical="center"/>
    </xf>
    <xf numFmtId="38" fontId="36" fillId="0" borderId="0" xfId="4" applyFont="1" applyFill="1" applyAlignment="1">
      <alignment vertical="center" shrinkToFit="1"/>
    </xf>
    <xf numFmtId="0" fontId="17" fillId="3" borderId="31" xfId="2" applyFont="1" applyFill="1" applyBorder="1" applyAlignment="1">
      <alignment horizontal="center" vertical="center" shrinkToFit="1"/>
    </xf>
    <xf numFmtId="0" fontId="17" fillId="3" borderId="32" xfId="2" applyFont="1" applyFill="1" applyBorder="1" applyAlignment="1">
      <alignment horizontal="center" vertical="center" shrinkToFit="1"/>
    </xf>
    <xf numFmtId="0" fontId="17" fillId="3" borderId="32" xfId="2" applyFont="1" applyFill="1" applyBorder="1" applyAlignment="1">
      <alignment horizontal="center" vertical="center" shrinkToFit="1"/>
    </xf>
    <xf numFmtId="0" fontId="6" fillId="3" borderId="32" xfId="2" applyFont="1" applyFill="1" applyBorder="1" applyAlignment="1">
      <alignment horizontal="center" vertical="center" shrinkToFit="1"/>
    </xf>
    <xf numFmtId="38" fontId="17" fillId="3" borderId="32" xfId="4" applyFont="1" applyFill="1" applyBorder="1" applyAlignment="1">
      <alignment horizontal="center" vertical="center" shrinkToFit="1"/>
    </xf>
    <xf numFmtId="38" fontId="20" fillId="3" borderId="32" xfId="4" applyFont="1" applyFill="1" applyBorder="1" applyAlignment="1">
      <alignment horizontal="center" vertical="center" shrinkToFit="1"/>
    </xf>
    <xf numFmtId="0" fontId="17" fillId="3" borderId="33" xfId="2" applyFont="1" applyFill="1" applyBorder="1" applyAlignment="1">
      <alignment horizontal="center" vertical="center" shrinkToFit="1"/>
    </xf>
    <xf numFmtId="49" fontId="3" fillId="0" borderId="34" xfId="0" applyNumberFormat="1" applyFont="1" applyBorder="1" applyAlignment="1">
      <alignment vertical="center" shrinkToFit="1"/>
    </xf>
    <xf numFmtId="49" fontId="3" fillId="0" borderId="35" xfId="0" applyNumberFormat="1" applyFont="1" applyBorder="1" applyAlignment="1">
      <alignment vertical="center" shrinkToFit="1"/>
    </xf>
    <xf numFmtId="0" fontId="5" fillId="0" borderId="36" xfId="0" applyFont="1" applyBorder="1" applyAlignment="1">
      <alignment horizontal="right" vertical="center" shrinkToFit="1"/>
    </xf>
    <xf numFmtId="49" fontId="5" fillId="0" borderId="37" xfId="0" applyNumberFormat="1" applyFont="1" applyBorder="1" applyAlignment="1">
      <alignment horizontal="center" vertical="center" shrinkToFit="1"/>
    </xf>
    <xf numFmtId="49" fontId="6" fillId="0" borderId="35" xfId="0" applyNumberFormat="1" applyFont="1" applyBorder="1" applyAlignment="1">
      <alignment horizontal="center" vertical="center" shrinkToFit="1"/>
    </xf>
    <xf numFmtId="38" fontId="3" fillId="0" borderId="35" xfId="1" applyFont="1" applyFill="1" applyBorder="1" applyAlignment="1">
      <alignment vertical="center" shrinkToFit="1"/>
    </xf>
    <xf numFmtId="38" fontId="3" fillId="0" borderId="35" xfId="1" applyFont="1" applyFill="1" applyBorder="1">
      <alignment vertical="center"/>
    </xf>
    <xf numFmtId="49" fontId="3" fillId="0" borderId="38" xfId="0" applyNumberFormat="1" applyFont="1" applyBorder="1" applyAlignment="1">
      <alignment vertical="center" shrinkToFit="1"/>
    </xf>
    <xf numFmtId="49" fontId="3" fillId="0" borderId="39" xfId="0" applyNumberFormat="1" applyFont="1" applyBorder="1" applyAlignment="1">
      <alignment vertical="center" shrinkToFit="1"/>
    </xf>
    <xf numFmtId="49" fontId="3" fillId="0" borderId="40" xfId="0" applyNumberFormat="1" applyFont="1" applyBorder="1" applyAlignment="1">
      <alignment vertical="center" shrinkToFit="1"/>
    </xf>
    <xf numFmtId="0" fontId="5" fillId="0" borderId="41" xfId="0" applyFont="1" applyBorder="1" applyAlignment="1">
      <alignment horizontal="right" vertical="center" shrinkToFit="1"/>
    </xf>
    <xf numFmtId="49" fontId="5" fillId="0" borderId="42" xfId="0" applyNumberFormat="1" applyFont="1" applyBorder="1" applyAlignment="1">
      <alignment horizontal="center" vertical="center" shrinkToFit="1"/>
    </xf>
    <xf numFmtId="49" fontId="6" fillId="0" borderId="40" xfId="0" applyNumberFormat="1" applyFont="1" applyBorder="1" applyAlignment="1">
      <alignment horizontal="center" vertical="center" shrinkToFit="1"/>
    </xf>
    <xf numFmtId="38" fontId="3" fillId="0" borderId="40" xfId="1" applyFont="1" applyFill="1" applyBorder="1" applyAlignment="1">
      <alignment vertical="center" shrinkToFit="1"/>
    </xf>
    <xf numFmtId="38" fontId="3" fillId="0" borderId="40" xfId="1" applyFont="1" applyFill="1" applyBorder="1">
      <alignment vertical="center"/>
    </xf>
    <xf numFmtId="49" fontId="3" fillId="0" borderId="43" xfId="0" applyNumberFormat="1" applyFont="1" applyBorder="1" applyAlignment="1">
      <alignment vertical="center" shrinkToFit="1"/>
    </xf>
    <xf numFmtId="49" fontId="3" fillId="0" borderId="44" xfId="0" applyNumberFormat="1" applyFont="1" applyBorder="1" applyAlignment="1">
      <alignment vertical="center" shrinkToFit="1"/>
    </xf>
    <xf numFmtId="49" fontId="3" fillId="0" borderId="45" xfId="0" applyNumberFormat="1" applyFont="1" applyBorder="1" applyAlignment="1">
      <alignment vertical="center" shrinkToFit="1"/>
    </xf>
    <xf numFmtId="49" fontId="3" fillId="0" borderId="46" xfId="0" applyNumberFormat="1" applyFont="1" applyBorder="1" applyAlignment="1">
      <alignment vertical="center" shrinkToFit="1"/>
    </xf>
    <xf numFmtId="49" fontId="3" fillId="0" borderId="47" xfId="0" applyNumberFormat="1" applyFont="1" applyBorder="1" applyAlignment="1">
      <alignment vertical="center" shrinkToFit="1"/>
    </xf>
    <xf numFmtId="49" fontId="3" fillId="0" borderId="48" xfId="0" applyNumberFormat="1" applyFont="1" applyBorder="1" applyAlignment="1">
      <alignment vertical="center" shrinkToFit="1"/>
    </xf>
    <xf numFmtId="49" fontId="3" fillId="0" borderId="49" xfId="0" applyNumberFormat="1" applyFont="1" applyBorder="1" applyAlignment="1">
      <alignment vertical="center" shrinkToFit="1"/>
    </xf>
    <xf numFmtId="0" fontId="5" fillId="0" borderId="50" xfId="0" applyFont="1" applyBorder="1" applyAlignment="1">
      <alignment horizontal="right" vertical="center" shrinkToFit="1"/>
    </xf>
    <xf numFmtId="49" fontId="5" fillId="0" borderId="51" xfId="0" applyNumberFormat="1" applyFont="1" applyBorder="1" applyAlignment="1">
      <alignment horizontal="center" vertical="center" shrinkToFit="1"/>
    </xf>
    <xf numFmtId="49" fontId="6" fillId="0" borderId="49" xfId="0" applyNumberFormat="1" applyFont="1" applyBorder="1" applyAlignment="1">
      <alignment horizontal="center" vertical="center" shrinkToFit="1"/>
    </xf>
    <xf numFmtId="38" fontId="3" fillId="0" borderId="49" xfId="1" applyFont="1" applyFill="1" applyBorder="1" applyAlignment="1">
      <alignment vertical="center" shrinkToFit="1"/>
    </xf>
    <xf numFmtId="38" fontId="3" fillId="0" borderId="49" xfId="1" applyFont="1" applyFill="1" applyBorder="1">
      <alignment vertical="center"/>
    </xf>
    <xf numFmtId="49" fontId="3" fillId="0" borderId="52" xfId="0" applyNumberFormat="1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</cellXfs>
  <cellStyles count="9">
    <cellStyle name="桁区切り" xfId="1" builtinId="6"/>
    <cellStyle name="桁区切り 2" xfId="4" xr:uid="{60DAD95D-9647-41CC-A336-E6C6FF876C41}"/>
    <cellStyle name="標準" xfId="0" builtinId="0"/>
    <cellStyle name="標準 2 2" xfId="5" xr:uid="{8E669110-45C0-4049-A28C-D338D2EF5A68}"/>
    <cellStyle name="標準 2 3" xfId="2" xr:uid="{5B9C66BA-2A91-40FB-BF40-F98A8328104E}"/>
    <cellStyle name="標準 4" xfId="7" xr:uid="{7B120805-989C-4F5C-B87C-2D56EE29FF6B}"/>
    <cellStyle name="標準 5 2" xfId="3" xr:uid="{73DB53C7-3993-464F-9437-803B7C7EBEB3}"/>
    <cellStyle name="標準_2021時間割" xfId="8" xr:uid="{ED67A9E3-4F3C-4AB4-B6F7-8CD3EF953A56}"/>
    <cellStyle name="標準_データ_1" xfId="6" xr:uid="{AD9B89B8-2187-4321-B691-636E234036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8D23C-A8DF-4784-BDA1-39E1E7A02849}">
  <dimension ref="A1:Q136"/>
  <sheetViews>
    <sheetView tabSelected="1" zoomScaleNormal="100" workbookViewId="0"/>
  </sheetViews>
  <sheetFormatPr defaultColWidth="9" defaultRowHeight="15" customHeight="1"/>
  <cols>
    <col min="1" max="1" width="27.625" style="196" customWidth="1"/>
    <col min="2" max="2" width="9.625" style="196" customWidth="1"/>
    <col min="3" max="3" width="7.125" style="2" customWidth="1"/>
    <col min="4" max="4" width="2.125" style="197" customWidth="1"/>
    <col min="5" max="5" width="7.625" style="198" customWidth="1"/>
    <col min="6" max="6" width="43.625" style="196" customWidth="1"/>
    <col min="7" max="7" width="11.625" style="196" customWidth="1"/>
    <col min="8" max="8" width="8.625" style="5" hidden="1" customWidth="1"/>
    <col min="9" max="9" width="8.625" style="6" customWidth="1"/>
    <col min="10" max="10" width="2.125" style="5" customWidth="1"/>
    <col min="11" max="12" width="8.625" style="6" hidden="1" customWidth="1"/>
    <col min="13" max="13" width="15.625" style="196" customWidth="1"/>
    <col min="14" max="16384" width="9" style="7"/>
  </cols>
  <sheetData>
    <row r="1" spans="1:13" ht="20.100000000000001" customHeight="1">
      <c r="A1" s="1"/>
      <c r="B1" s="1"/>
      <c r="D1" s="3"/>
      <c r="E1" s="4"/>
      <c r="F1" s="1"/>
      <c r="G1" s="1"/>
      <c r="M1" s="1"/>
    </row>
    <row r="2" spans="1:13" s="10" customFormat="1" ht="30" customHeight="1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s="20" customFormat="1" ht="9.75" customHeight="1">
      <c r="A3" s="11"/>
      <c r="B3" s="12"/>
      <c r="C3" s="13"/>
      <c r="D3" s="14"/>
      <c r="E3" s="15"/>
      <c r="F3" s="12"/>
      <c r="G3" s="12"/>
      <c r="H3" s="16"/>
      <c r="I3" s="16"/>
      <c r="J3" s="17"/>
      <c r="K3" s="16"/>
      <c r="L3" s="18"/>
      <c r="M3" s="19"/>
    </row>
    <row r="4" spans="1:13" s="20" customFormat="1" ht="20.100000000000001" customHeight="1">
      <c r="A4" s="21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3" s="20" customFormat="1" ht="20.100000000000001" customHeight="1">
      <c r="A5" s="21" t="s">
        <v>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3" s="20" customFormat="1" ht="9.75" customHeight="1">
      <c r="C6" s="22"/>
      <c r="D6" s="23"/>
      <c r="E6" s="24"/>
      <c r="H6" s="25"/>
      <c r="I6" s="25"/>
      <c r="J6" s="26"/>
      <c r="K6" s="25"/>
      <c r="L6" s="25"/>
    </row>
    <row r="7" spans="1:13" s="20" customFormat="1" ht="20.100000000000001" customHeight="1">
      <c r="A7" s="27"/>
      <c r="B7" s="28" t="s">
        <v>3</v>
      </c>
      <c r="C7" s="22"/>
      <c r="D7" s="24"/>
      <c r="E7" s="24"/>
      <c r="F7" s="29"/>
      <c r="G7" s="27"/>
      <c r="H7" s="30"/>
      <c r="I7" s="30"/>
      <c r="J7" s="31"/>
      <c r="K7" s="30"/>
      <c r="L7" s="30"/>
      <c r="M7" s="27"/>
    </row>
    <row r="8" spans="1:13" s="20" customFormat="1" ht="20.100000000000001" customHeight="1">
      <c r="B8" s="29" t="s">
        <v>4</v>
      </c>
      <c r="C8" s="22"/>
      <c r="D8" s="23"/>
      <c r="E8" s="24"/>
      <c r="H8" s="25"/>
      <c r="I8" s="25"/>
      <c r="J8" s="26"/>
      <c r="K8" s="25"/>
      <c r="L8" s="25"/>
    </row>
    <row r="9" spans="1:13" s="20" customFormat="1" ht="20.100000000000001" customHeight="1">
      <c r="B9" s="29" t="s">
        <v>5</v>
      </c>
      <c r="C9" s="22"/>
      <c r="D9" s="23"/>
      <c r="E9" s="24"/>
      <c r="H9" s="25"/>
      <c r="I9" s="25"/>
      <c r="J9" s="26"/>
      <c r="K9" s="25"/>
      <c r="L9" s="25"/>
    </row>
    <row r="10" spans="1:13" s="20" customFormat="1" ht="6.75" customHeight="1">
      <c r="A10" s="27"/>
      <c r="C10" s="22"/>
      <c r="D10" s="24"/>
      <c r="E10" s="24"/>
      <c r="F10" s="29"/>
      <c r="G10" s="27"/>
      <c r="H10" s="30"/>
      <c r="I10" s="30"/>
      <c r="J10" s="31"/>
      <c r="K10" s="30"/>
      <c r="L10" s="30"/>
      <c r="M10" s="27"/>
    </row>
    <row r="11" spans="1:13" s="20" customFormat="1" ht="20.100000000000001" customHeight="1">
      <c r="C11" s="32" t="s">
        <v>6</v>
      </c>
      <c r="D11" s="33"/>
      <c r="E11" s="32"/>
      <c r="F11" s="32"/>
      <c r="G11" s="32"/>
      <c r="H11" s="32"/>
      <c r="I11" s="32"/>
      <c r="J11" s="34"/>
      <c r="K11" s="32"/>
      <c r="L11" s="32"/>
      <c r="M11" s="32"/>
    </row>
    <row r="12" spans="1:13" s="35" customFormat="1" ht="20.100000000000001" customHeight="1">
      <c r="C12" s="32" t="s">
        <v>7</v>
      </c>
      <c r="D12" s="33"/>
      <c r="E12" s="32"/>
      <c r="F12" s="32"/>
      <c r="G12" s="32"/>
      <c r="H12" s="32"/>
      <c r="I12" s="32"/>
      <c r="J12" s="34"/>
      <c r="K12" s="32"/>
      <c r="L12" s="32"/>
      <c r="M12" s="32"/>
    </row>
    <row r="13" spans="1:13" s="35" customFormat="1" ht="6.75" customHeight="1">
      <c r="C13" s="36"/>
      <c r="D13" s="37"/>
      <c r="E13" s="38"/>
      <c r="H13" s="39"/>
      <c r="I13" s="39"/>
      <c r="J13" s="40"/>
      <c r="K13" s="39"/>
      <c r="L13" s="39"/>
    </row>
    <row r="14" spans="1:13" s="35" customFormat="1" ht="9.75" customHeight="1">
      <c r="C14" s="41"/>
      <c r="D14" s="37"/>
      <c r="E14" s="38"/>
      <c r="F14" s="32"/>
      <c r="H14" s="39"/>
      <c r="I14" s="39"/>
      <c r="J14" s="40"/>
      <c r="K14" s="39"/>
      <c r="L14" s="39"/>
    </row>
    <row r="15" spans="1:13" s="35" customFormat="1" ht="20.100000000000001" customHeight="1">
      <c r="B15" s="42" t="s">
        <v>8</v>
      </c>
      <c r="C15" s="41"/>
      <c r="D15" s="37"/>
      <c r="E15" s="38"/>
      <c r="F15" s="32"/>
      <c r="H15" s="39"/>
      <c r="I15" s="39"/>
      <c r="J15" s="40"/>
      <c r="K15" s="39"/>
      <c r="L15" s="39"/>
    </row>
    <row r="16" spans="1:13" s="35" customFormat="1" ht="20.100000000000001" customHeight="1">
      <c r="B16" s="42" t="s">
        <v>9</v>
      </c>
      <c r="C16" s="41"/>
      <c r="D16" s="37"/>
      <c r="E16" s="38"/>
      <c r="F16" s="32"/>
      <c r="H16" s="39"/>
      <c r="I16" s="39"/>
      <c r="J16" s="40"/>
      <c r="K16" s="39"/>
      <c r="L16" s="39"/>
    </row>
    <row r="17" spans="1:13" s="35" customFormat="1" ht="8.25" customHeight="1">
      <c r="B17" s="42"/>
      <c r="C17" s="41"/>
      <c r="D17" s="37"/>
      <c r="E17" s="38"/>
      <c r="F17" s="32"/>
      <c r="H17" s="39"/>
      <c r="I17" s="39"/>
      <c r="J17" s="40"/>
      <c r="K17" s="39"/>
      <c r="L17" s="39"/>
    </row>
    <row r="18" spans="1:13" s="35" customFormat="1" ht="20.100000000000001" customHeight="1">
      <c r="B18" s="42" t="s">
        <v>10</v>
      </c>
      <c r="C18" s="41"/>
      <c r="D18" s="37"/>
      <c r="E18" s="38"/>
      <c r="F18" s="32"/>
      <c r="H18" s="39"/>
      <c r="I18" s="39"/>
      <c r="J18" s="40"/>
      <c r="K18" s="39"/>
      <c r="L18" s="39"/>
    </row>
    <row r="19" spans="1:13" s="35" customFormat="1" ht="8.25" customHeight="1">
      <c r="B19" s="42"/>
      <c r="C19" s="41"/>
      <c r="D19" s="37"/>
      <c r="E19" s="38"/>
      <c r="F19" s="32"/>
      <c r="H19" s="39"/>
      <c r="I19" s="39"/>
      <c r="J19" s="40"/>
      <c r="K19" s="39"/>
      <c r="L19" s="39"/>
    </row>
    <row r="20" spans="1:13" s="35" customFormat="1" ht="19.5" customHeight="1">
      <c r="B20" s="43" t="s">
        <v>11</v>
      </c>
      <c r="C20" s="41"/>
      <c r="D20" s="44"/>
      <c r="E20" s="38"/>
      <c r="F20" s="32"/>
      <c r="H20" s="39"/>
      <c r="I20" s="39"/>
      <c r="J20" s="40"/>
      <c r="K20" s="39"/>
      <c r="L20" s="39"/>
    </row>
    <row r="21" spans="1:13" s="35" customFormat="1" ht="19.5" customHeight="1">
      <c r="B21" s="43" t="s">
        <v>12</v>
      </c>
      <c r="C21" s="41"/>
      <c r="D21" s="44"/>
      <c r="E21" s="38"/>
      <c r="F21" s="32"/>
      <c r="H21" s="39"/>
      <c r="I21" s="39"/>
      <c r="J21" s="40"/>
      <c r="K21" s="39"/>
      <c r="L21" s="39"/>
    </row>
    <row r="22" spans="1:13" s="35" customFormat="1" ht="5.25" customHeight="1">
      <c r="B22" s="43"/>
      <c r="C22" s="41"/>
      <c r="D22" s="44"/>
      <c r="E22" s="38"/>
      <c r="F22" s="32"/>
      <c r="H22" s="39"/>
      <c r="I22" s="39"/>
      <c r="J22" s="40"/>
      <c r="K22" s="39"/>
      <c r="L22" s="39"/>
    </row>
    <row r="23" spans="1:13" s="46" customFormat="1" ht="30">
      <c r="A23" s="45" t="s">
        <v>13</v>
      </c>
      <c r="C23" s="47"/>
      <c r="D23" s="48"/>
      <c r="E23" s="49"/>
      <c r="F23" s="50"/>
      <c r="H23" s="51"/>
      <c r="I23" s="51"/>
      <c r="J23" s="52"/>
      <c r="K23" s="51"/>
      <c r="L23" s="51"/>
    </row>
    <row r="24" spans="1:13" s="35" customFormat="1" ht="3.75" customHeight="1">
      <c r="C24" s="41"/>
      <c r="D24" s="44"/>
      <c r="E24" s="38"/>
      <c r="F24" s="32"/>
      <c r="H24" s="39"/>
      <c r="I24" s="39"/>
      <c r="J24" s="40"/>
      <c r="K24" s="39"/>
      <c r="L24" s="39"/>
    </row>
    <row r="25" spans="1:13" s="10" customFormat="1" ht="10.5" customHeight="1" thickBot="1">
      <c r="A25" s="53"/>
      <c r="B25" s="54"/>
      <c r="C25" s="55"/>
      <c r="D25" s="56"/>
      <c r="E25" s="57"/>
      <c r="F25" s="58"/>
      <c r="G25" s="54"/>
      <c r="H25" s="59"/>
      <c r="I25" s="59"/>
      <c r="J25" s="60"/>
      <c r="K25" s="59"/>
      <c r="L25" s="61"/>
    </row>
    <row r="26" spans="1:13" s="70" customFormat="1" ht="20.100000000000001" customHeight="1" thickTop="1" thickBot="1">
      <c r="A26" s="62" t="s">
        <v>14</v>
      </c>
      <c r="B26" s="63"/>
      <c r="C26" s="63"/>
      <c r="D26" s="64"/>
      <c r="E26" s="65"/>
      <c r="F26" s="66"/>
      <c r="G26" s="66"/>
      <c r="H26" s="67"/>
      <c r="I26" s="67"/>
      <c r="J26" s="68"/>
      <c r="K26" s="67"/>
      <c r="L26" s="67"/>
      <c r="M26" s="69">
        <v>46125</v>
      </c>
    </row>
    <row r="27" spans="1:13" s="70" customFormat="1" ht="20.100000000000001" customHeight="1" thickTop="1" thickBot="1">
      <c r="A27" s="71"/>
      <c r="B27" s="71"/>
      <c r="C27" s="72"/>
      <c r="D27" s="73"/>
      <c r="E27" s="65"/>
      <c r="F27" s="66"/>
      <c r="G27" s="66"/>
      <c r="H27" s="67"/>
      <c r="I27" s="74" t="s">
        <v>15</v>
      </c>
      <c r="J27" s="68"/>
      <c r="K27" s="67"/>
      <c r="L27" s="67"/>
      <c r="M27" s="75"/>
    </row>
    <row r="28" spans="1:13" s="83" customFormat="1" ht="20.100000000000001" customHeight="1" thickTop="1" thickBot="1">
      <c r="A28" s="76" t="s">
        <v>16</v>
      </c>
      <c r="B28" s="77" t="s">
        <v>17</v>
      </c>
      <c r="C28" s="78" t="s">
        <v>18</v>
      </c>
      <c r="D28" s="78"/>
      <c r="E28" s="79"/>
      <c r="F28" s="77" t="s">
        <v>19</v>
      </c>
      <c r="G28" s="77" t="s">
        <v>20</v>
      </c>
      <c r="H28" s="80" t="s">
        <v>21</v>
      </c>
      <c r="I28" s="80" t="s">
        <v>22</v>
      </c>
      <c r="J28" s="81"/>
      <c r="K28" s="80"/>
      <c r="L28" s="80" t="s">
        <v>23</v>
      </c>
      <c r="M28" s="82" t="s">
        <v>24</v>
      </c>
    </row>
    <row r="29" spans="1:13" ht="20.100000000000001" customHeight="1">
      <c r="A29" s="84" t="s">
        <v>25</v>
      </c>
      <c r="B29" s="85" t="s">
        <v>26</v>
      </c>
      <c r="C29" s="86">
        <v>1307</v>
      </c>
      <c r="D29" s="87"/>
      <c r="E29" s="88"/>
      <c r="F29" s="85" t="s">
        <v>27</v>
      </c>
      <c r="G29" s="85"/>
      <c r="H29" s="89"/>
      <c r="I29" s="90" t="str">
        <f t="shared" ref="I29:I51" si="0">IF(ROUND(H29*1.1,0)=0,"",ROUND(H29*1.1,0))</f>
        <v/>
      </c>
      <c r="J29" s="89"/>
      <c r="K29" s="90" t="str">
        <f t="shared" ref="K29:K51" si="1">IF(ROUND(H29*0.9,0)=0,"",ROUND(H29*0.9,0))</f>
        <v/>
      </c>
      <c r="L29" s="90" t="str">
        <f t="shared" ref="L29:L51" si="2">IFERROR(ROUND(K29*1.1,0),"")</f>
        <v/>
      </c>
      <c r="M29" s="91"/>
    </row>
    <row r="30" spans="1:13" ht="20.100000000000001" customHeight="1">
      <c r="A30" s="84" t="s">
        <v>28</v>
      </c>
      <c r="B30" s="85" t="s">
        <v>29</v>
      </c>
      <c r="C30" s="86">
        <v>1309</v>
      </c>
      <c r="D30" s="87"/>
      <c r="E30" s="88"/>
      <c r="F30" s="85" t="s">
        <v>30</v>
      </c>
      <c r="G30" s="85" t="s">
        <v>31</v>
      </c>
      <c r="H30" s="89">
        <v>1900</v>
      </c>
      <c r="I30" s="90">
        <f t="shared" si="0"/>
        <v>2090</v>
      </c>
      <c r="J30" s="89"/>
      <c r="K30" s="90">
        <f t="shared" si="1"/>
        <v>1710</v>
      </c>
      <c r="L30" s="90">
        <f t="shared" si="2"/>
        <v>1881</v>
      </c>
      <c r="M30" s="91"/>
    </row>
    <row r="31" spans="1:13" ht="20.100000000000001" customHeight="1">
      <c r="A31" s="84" t="s">
        <v>32</v>
      </c>
      <c r="B31" s="85" t="s">
        <v>33</v>
      </c>
      <c r="C31" s="86">
        <v>1311</v>
      </c>
      <c r="D31" s="87"/>
      <c r="E31" s="88"/>
      <c r="F31" s="85" t="s">
        <v>34</v>
      </c>
      <c r="G31" s="85" t="s">
        <v>35</v>
      </c>
      <c r="H31" s="89">
        <v>2800</v>
      </c>
      <c r="I31" s="90">
        <f t="shared" si="0"/>
        <v>3080</v>
      </c>
      <c r="J31" s="89"/>
      <c r="K31" s="90">
        <f t="shared" si="1"/>
        <v>2520</v>
      </c>
      <c r="L31" s="90">
        <f t="shared" si="2"/>
        <v>2772</v>
      </c>
      <c r="M31" s="91"/>
    </row>
    <row r="32" spans="1:13" ht="20.100000000000001" customHeight="1">
      <c r="A32" s="84" t="s">
        <v>36</v>
      </c>
      <c r="B32" s="85" t="s">
        <v>29</v>
      </c>
      <c r="C32" s="86">
        <v>1313</v>
      </c>
      <c r="D32" s="87"/>
      <c r="E32" s="88"/>
      <c r="F32" s="85" t="s">
        <v>37</v>
      </c>
      <c r="G32" s="85" t="s">
        <v>38</v>
      </c>
      <c r="H32" s="89">
        <v>2200</v>
      </c>
      <c r="I32" s="90">
        <f t="shared" si="0"/>
        <v>2420</v>
      </c>
      <c r="J32" s="89"/>
      <c r="K32" s="90">
        <f t="shared" si="1"/>
        <v>1980</v>
      </c>
      <c r="L32" s="90">
        <f t="shared" si="2"/>
        <v>2178</v>
      </c>
      <c r="M32" s="91"/>
    </row>
    <row r="33" spans="1:13" ht="20.100000000000001" customHeight="1">
      <c r="A33" s="84" t="s">
        <v>39</v>
      </c>
      <c r="B33" s="85" t="s">
        <v>40</v>
      </c>
      <c r="C33" s="86">
        <v>1321</v>
      </c>
      <c r="D33" s="87"/>
      <c r="E33" s="88" t="s">
        <v>41</v>
      </c>
      <c r="F33" s="85" t="s">
        <v>42</v>
      </c>
      <c r="G33" s="85" t="s">
        <v>43</v>
      </c>
      <c r="H33" s="89">
        <v>2300</v>
      </c>
      <c r="I33" s="90">
        <f t="shared" si="0"/>
        <v>2530</v>
      </c>
      <c r="J33" s="89"/>
      <c r="K33" s="90">
        <f t="shared" si="1"/>
        <v>2070</v>
      </c>
      <c r="L33" s="90">
        <f t="shared" si="2"/>
        <v>2277</v>
      </c>
      <c r="M33" s="91"/>
    </row>
    <row r="34" spans="1:13" ht="20.100000000000001" customHeight="1">
      <c r="A34" s="84" t="s">
        <v>44</v>
      </c>
      <c r="B34" s="85" t="s">
        <v>45</v>
      </c>
      <c r="C34" s="86">
        <v>1322</v>
      </c>
      <c r="D34" s="87"/>
      <c r="E34" s="88" t="s">
        <v>46</v>
      </c>
      <c r="F34" s="85" t="s">
        <v>47</v>
      </c>
      <c r="G34" s="85" t="s">
        <v>48</v>
      </c>
      <c r="H34" s="89">
        <v>1900</v>
      </c>
      <c r="I34" s="90">
        <f t="shared" si="0"/>
        <v>2090</v>
      </c>
      <c r="J34" s="89"/>
      <c r="K34" s="90">
        <f t="shared" si="1"/>
        <v>1710</v>
      </c>
      <c r="L34" s="90">
        <f t="shared" si="2"/>
        <v>1881</v>
      </c>
      <c r="M34" s="91"/>
    </row>
    <row r="35" spans="1:13" ht="20.100000000000001" customHeight="1">
      <c r="A35" s="84" t="s">
        <v>49</v>
      </c>
      <c r="B35" s="85" t="s">
        <v>50</v>
      </c>
      <c r="C35" s="86">
        <v>1323</v>
      </c>
      <c r="D35" s="87"/>
      <c r="E35" s="88"/>
      <c r="F35" s="85"/>
      <c r="G35" s="85"/>
      <c r="H35" s="89"/>
      <c r="I35" s="90" t="str">
        <f t="shared" si="0"/>
        <v/>
      </c>
      <c r="J35" s="89"/>
      <c r="K35" s="90" t="str">
        <f t="shared" si="1"/>
        <v/>
      </c>
      <c r="L35" s="90" t="str">
        <f t="shared" si="2"/>
        <v/>
      </c>
      <c r="M35" s="91"/>
    </row>
    <row r="36" spans="1:13" ht="20.100000000000001" customHeight="1">
      <c r="A36" s="84" t="s">
        <v>51</v>
      </c>
      <c r="B36" s="85" t="s">
        <v>40</v>
      </c>
      <c r="C36" s="92">
        <v>1321</v>
      </c>
      <c r="D36" s="87"/>
      <c r="E36" s="88" t="s">
        <v>41</v>
      </c>
      <c r="F36" s="85" t="s">
        <v>42</v>
      </c>
      <c r="G36" s="85" t="s">
        <v>43</v>
      </c>
      <c r="H36" s="89">
        <v>2300</v>
      </c>
      <c r="I36" s="90">
        <f t="shared" si="0"/>
        <v>2530</v>
      </c>
      <c r="J36" s="89"/>
      <c r="K36" s="90">
        <f t="shared" si="1"/>
        <v>2070</v>
      </c>
      <c r="L36" s="90">
        <f t="shared" si="2"/>
        <v>2277</v>
      </c>
      <c r="M36" s="91"/>
    </row>
    <row r="37" spans="1:13" ht="20.100000000000001" customHeight="1">
      <c r="A37" s="93" t="s">
        <v>52</v>
      </c>
      <c r="B37" s="94" t="s">
        <v>53</v>
      </c>
      <c r="C37" s="86">
        <v>1325</v>
      </c>
      <c r="D37" s="87" t="s">
        <v>54</v>
      </c>
      <c r="E37" s="88"/>
      <c r="F37" s="85" t="s">
        <v>55</v>
      </c>
      <c r="G37" s="85" t="s">
        <v>56</v>
      </c>
      <c r="H37" s="89">
        <v>1900</v>
      </c>
      <c r="I37" s="90">
        <f t="shared" si="0"/>
        <v>2090</v>
      </c>
      <c r="J37" s="89" t="s">
        <v>57</v>
      </c>
      <c r="K37" s="90">
        <f>IF(ROUND(H37*1,0)=0,"",ROUND(H37*1,0))</f>
        <v>1900</v>
      </c>
      <c r="L37" s="90">
        <f t="shared" si="2"/>
        <v>2090</v>
      </c>
      <c r="M37" s="91"/>
    </row>
    <row r="38" spans="1:13" ht="20.100000000000001" customHeight="1">
      <c r="A38" s="95"/>
      <c r="B38" s="96"/>
      <c r="C38" s="86">
        <v>1325</v>
      </c>
      <c r="D38" s="87" t="s">
        <v>58</v>
      </c>
      <c r="E38" s="88"/>
      <c r="F38" s="85" t="s">
        <v>59</v>
      </c>
      <c r="G38" s="85" t="s">
        <v>56</v>
      </c>
      <c r="H38" s="89">
        <v>1900</v>
      </c>
      <c r="I38" s="90">
        <f t="shared" si="0"/>
        <v>2090</v>
      </c>
      <c r="J38" s="89" t="s">
        <v>57</v>
      </c>
      <c r="K38" s="90">
        <f>IF(ROUND(H38*1,0)=0,"",ROUND(H38*1,0))</f>
        <v>1900</v>
      </c>
      <c r="L38" s="90">
        <f t="shared" si="2"/>
        <v>2090</v>
      </c>
      <c r="M38" s="91"/>
    </row>
    <row r="39" spans="1:13" ht="20.100000000000001" customHeight="1">
      <c r="A39" s="84" t="s">
        <v>52</v>
      </c>
      <c r="B39" s="85" t="s">
        <v>60</v>
      </c>
      <c r="C39" s="86">
        <v>1326</v>
      </c>
      <c r="D39" s="87"/>
      <c r="E39" s="88"/>
      <c r="F39" s="85"/>
      <c r="G39" s="85"/>
      <c r="H39" s="89"/>
      <c r="I39" s="90" t="str">
        <f t="shared" si="0"/>
        <v/>
      </c>
      <c r="J39" s="89"/>
      <c r="K39" s="90" t="str">
        <f t="shared" si="1"/>
        <v/>
      </c>
      <c r="L39" s="90" t="str">
        <f t="shared" si="2"/>
        <v/>
      </c>
      <c r="M39" s="91"/>
    </row>
    <row r="40" spans="1:13" ht="20.100000000000001" customHeight="1">
      <c r="A40" s="93" t="s">
        <v>61</v>
      </c>
      <c r="B40" s="94" t="s">
        <v>53</v>
      </c>
      <c r="C40" s="92">
        <v>1325</v>
      </c>
      <c r="D40" s="97" t="s">
        <v>54</v>
      </c>
      <c r="E40" s="88"/>
      <c r="F40" s="85" t="s">
        <v>55</v>
      </c>
      <c r="G40" s="85" t="s">
        <v>56</v>
      </c>
      <c r="H40" s="89">
        <v>1900</v>
      </c>
      <c r="I40" s="90">
        <f t="shared" si="0"/>
        <v>2090</v>
      </c>
      <c r="J40" s="89" t="s">
        <v>57</v>
      </c>
      <c r="K40" s="90">
        <f>IF(ROUND(H40*1,0)=0,"",ROUND(H40*1,0))</f>
        <v>1900</v>
      </c>
      <c r="L40" s="90">
        <f t="shared" si="2"/>
        <v>2090</v>
      </c>
      <c r="M40" s="91"/>
    </row>
    <row r="41" spans="1:13" ht="20.100000000000001" customHeight="1">
      <c r="A41" s="95"/>
      <c r="B41" s="96"/>
      <c r="C41" s="92">
        <v>1325</v>
      </c>
      <c r="D41" s="97" t="s">
        <v>58</v>
      </c>
      <c r="E41" s="88"/>
      <c r="F41" s="85" t="s">
        <v>59</v>
      </c>
      <c r="G41" s="85" t="s">
        <v>56</v>
      </c>
      <c r="H41" s="89">
        <v>1900</v>
      </c>
      <c r="I41" s="90">
        <f t="shared" si="0"/>
        <v>2090</v>
      </c>
      <c r="J41" s="89" t="s">
        <v>57</v>
      </c>
      <c r="K41" s="90">
        <f>IF(ROUND(H41*1,0)=0,"",ROUND(H41*1,0))</f>
        <v>1900</v>
      </c>
      <c r="L41" s="90">
        <f t="shared" si="2"/>
        <v>2090</v>
      </c>
      <c r="M41" s="91"/>
    </row>
    <row r="42" spans="1:13" ht="20.100000000000001" customHeight="1">
      <c r="A42" s="84" t="s">
        <v>62</v>
      </c>
      <c r="B42" s="85" t="s">
        <v>63</v>
      </c>
      <c r="C42" s="86">
        <v>1332</v>
      </c>
      <c r="D42" s="87"/>
      <c r="E42" s="88"/>
      <c r="F42" s="85"/>
      <c r="G42" s="85"/>
      <c r="H42" s="89"/>
      <c r="I42" s="90" t="str">
        <f t="shared" si="0"/>
        <v/>
      </c>
      <c r="J42" s="89"/>
      <c r="K42" s="90" t="str">
        <f t="shared" si="1"/>
        <v/>
      </c>
      <c r="L42" s="90" t="str">
        <f t="shared" si="2"/>
        <v/>
      </c>
      <c r="M42" s="91"/>
    </row>
    <row r="43" spans="1:13" ht="20.100000000000001" customHeight="1">
      <c r="A43" s="93" t="s">
        <v>64</v>
      </c>
      <c r="B43" s="94" t="s">
        <v>53</v>
      </c>
      <c r="C43" s="92">
        <v>1325</v>
      </c>
      <c r="D43" s="97" t="s">
        <v>54</v>
      </c>
      <c r="E43" s="88"/>
      <c r="F43" s="85" t="s">
        <v>55</v>
      </c>
      <c r="G43" s="85" t="s">
        <v>56</v>
      </c>
      <c r="H43" s="89">
        <v>1900</v>
      </c>
      <c r="I43" s="90">
        <f t="shared" si="0"/>
        <v>2090</v>
      </c>
      <c r="J43" s="89" t="s">
        <v>57</v>
      </c>
      <c r="K43" s="90">
        <f>IF(ROUND(H43*1,0)=0,"",ROUND(H43*1,0))</f>
        <v>1900</v>
      </c>
      <c r="L43" s="90">
        <f t="shared" si="2"/>
        <v>2090</v>
      </c>
      <c r="M43" s="91"/>
    </row>
    <row r="44" spans="1:13" ht="20.100000000000001" customHeight="1">
      <c r="A44" s="95"/>
      <c r="B44" s="96"/>
      <c r="C44" s="92">
        <v>1325</v>
      </c>
      <c r="D44" s="97" t="s">
        <v>58</v>
      </c>
      <c r="E44" s="88"/>
      <c r="F44" s="85" t="s">
        <v>59</v>
      </c>
      <c r="G44" s="85" t="s">
        <v>56</v>
      </c>
      <c r="H44" s="89">
        <v>1900</v>
      </c>
      <c r="I44" s="90">
        <f t="shared" si="0"/>
        <v>2090</v>
      </c>
      <c r="J44" s="89" t="s">
        <v>57</v>
      </c>
      <c r="K44" s="90">
        <f>IF(ROUND(H44*1,0)=0,"",ROUND(H44*1,0))</f>
        <v>1900</v>
      </c>
      <c r="L44" s="90">
        <f t="shared" si="2"/>
        <v>2090</v>
      </c>
      <c r="M44" s="91"/>
    </row>
    <row r="45" spans="1:13" ht="20.100000000000001" customHeight="1">
      <c r="A45" s="84" t="s">
        <v>65</v>
      </c>
      <c r="B45" s="85" t="s">
        <v>66</v>
      </c>
      <c r="C45" s="86">
        <v>1334</v>
      </c>
      <c r="D45" s="87"/>
      <c r="E45" s="88"/>
      <c r="F45" s="85" t="s">
        <v>67</v>
      </c>
      <c r="G45" s="85" t="s">
        <v>68</v>
      </c>
      <c r="H45" s="89">
        <v>1700</v>
      </c>
      <c r="I45" s="90">
        <f t="shared" si="0"/>
        <v>1870</v>
      </c>
      <c r="J45" s="89"/>
      <c r="K45" s="90">
        <f t="shared" si="1"/>
        <v>1530</v>
      </c>
      <c r="L45" s="90">
        <f t="shared" si="2"/>
        <v>1683</v>
      </c>
      <c r="M45" s="91"/>
    </row>
    <row r="46" spans="1:13" ht="20.100000000000001" customHeight="1">
      <c r="A46" s="84" t="s">
        <v>69</v>
      </c>
      <c r="B46" s="85" t="s">
        <v>66</v>
      </c>
      <c r="C46" s="86">
        <v>1335</v>
      </c>
      <c r="D46" s="87"/>
      <c r="E46" s="88"/>
      <c r="F46" s="85" t="s">
        <v>70</v>
      </c>
      <c r="G46" s="85" t="s">
        <v>68</v>
      </c>
      <c r="H46" s="89">
        <v>1700</v>
      </c>
      <c r="I46" s="90">
        <f t="shared" si="0"/>
        <v>1870</v>
      </c>
      <c r="J46" s="89"/>
      <c r="K46" s="90">
        <f t="shared" si="1"/>
        <v>1530</v>
      </c>
      <c r="L46" s="90">
        <f t="shared" si="2"/>
        <v>1683</v>
      </c>
      <c r="M46" s="91"/>
    </row>
    <row r="47" spans="1:13" ht="20.100000000000001" customHeight="1">
      <c r="A47" s="93" t="s">
        <v>71</v>
      </c>
      <c r="B47" s="94" t="s">
        <v>53</v>
      </c>
      <c r="C47" s="92">
        <v>1325</v>
      </c>
      <c r="D47" s="97" t="s">
        <v>54</v>
      </c>
      <c r="E47" s="88"/>
      <c r="F47" s="85" t="s">
        <v>55</v>
      </c>
      <c r="G47" s="85" t="s">
        <v>56</v>
      </c>
      <c r="H47" s="89">
        <v>1900</v>
      </c>
      <c r="I47" s="90">
        <f t="shared" si="0"/>
        <v>2090</v>
      </c>
      <c r="J47" s="89" t="s">
        <v>57</v>
      </c>
      <c r="K47" s="90">
        <f>IF(ROUND(H47*1,0)=0,"",ROUND(H47*1,0))</f>
        <v>1900</v>
      </c>
      <c r="L47" s="90">
        <f t="shared" si="2"/>
        <v>2090</v>
      </c>
      <c r="M47" s="91"/>
    </row>
    <row r="48" spans="1:13" ht="20.100000000000001" customHeight="1">
      <c r="A48" s="95"/>
      <c r="B48" s="96"/>
      <c r="C48" s="92">
        <v>1325</v>
      </c>
      <c r="D48" s="97" t="s">
        <v>58</v>
      </c>
      <c r="E48" s="88"/>
      <c r="F48" s="85" t="s">
        <v>59</v>
      </c>
      <c r="G48" s="85" t="s">
        <v>56</v>
      </c>
      <c r="H48" s="89">
        <v>1900</v>
      </c>
      <c r="I48" s="90">
        <f t="shared" si="0"/>
        <v>2090</v>
      </c>
      <c r="J48" s="89" t="s">
        <v>57</v>
      </c>
      <c r="K48" s="90">
        <f>IF(ROUND(H48*1,0)=0,"",ROUND(H48*1,0))</f>
        <v>1900</v>
      </c>
      <c r="L48" s="90">
        <f t="shared" si="2"/>
        <v>2090</v>
      </c>
      <c r="M48" s="91"/>
    </row>
    <row r="49" spans="1:13" ht="20.100000000000001" customHeight="1">
      <c r="A49" s="84" t="s">
        <v>72</v>
      </c>
      <c r="B49" s="85" t="s">
        <v>73</v>
      </c>
      <c r="C49" s="86">
        <v>1337</v>
      </c>
      <c r="D49" s="87"/>
      <c r="E49" s="88"/>
      <c r="F49" s="85" t="s">
        <v>74</v>
      </c>
      <c r="G49" s="85" t="s">
        <v>75</v>
      </c>
      <c r="H49" s="89">
        <v>2200</v>
      </c>
      <c r="I49" s="90">
        <f t="shared" si="0"/>
        <v>2420</v>
      </c>
      <c r="J49" s="89"/>
      <c r="K49" s="90">
        <f t="shared" si="1"/>
        <v>1980</v>
      </c>
      <c r="L49" s="90">
        <f t="shared" si="2"/>
        <v>2178</v>
      </c>
      <c r="M49" s="91"/>
    </row>
    <row r="50" spans="1:13" ht="20.100000000000001" customHeight="1">
      <c r="A50" s="84" t="s">
        <v>76</v>
      </c>
      <c r="B50" s="85" t="s">
        <v>77</v>
      </c>
      <c r="C50" s="86">
        <v>1338</v>
      </c>
      <c r="D50" s="87"/>
      <c r="E50" s="88"/>
      <c r="F50" s="85" t="s">
        <v>78</v>
      </c>
      <c r="G50" s="85" t="s">
        <v>38</v>
      </c>
      <c r="H50" s="89">
        <v>2200</v>
      </c>
      <c r="I50" s="90">
        <f t="shared" si="0"/>
        <v>2420</v>
      </c>
      <c r="J50" s="89"/>
      <c r="K50" s="90">
        <f t="shared" si="1"/>
        <v>1980</v>
      </c>
      <c r="L50" s="90">
        <f t="shared" si="2"/>
        <v>2178</v>
      </c>
      <c r="M50" s="91"/>
    </row>
    <row r="51" spans="1:13" ht="20.100000000000001" customHeight="1">
      <c r="A51" s="84" t="s">
        <v>79</v>
      </c>
      <c r="B51" s="85" t="s">
        <v>80</v>
      </c>
      <c r="C51" s="86">
        <v>1339</v>
      </c>
      <c r="D51" s="87"/>
      <c r="E51" s="88"/>
      <c r="F51" s="85"/>
      <c r="G51" s="85"/>
      <c r="H51" s="89"/>
      <c r="I51" s="90" t="str">
        <f t="shared" si="0"/>
        <v/>
      </c>
      <c r="J51" s="89"/>
      <c r="K51" s="90" t="str">
        <f t="shared" si="1"/>
        <v/>
      </c>
      <c r="L51" s="90" t="str">
        <f t="shared" si="2"/>
        <v/>
      </c>
      <c r="M51" s="91"/>
    </row>
    <row r="52" spans="1:13" ht="20.100000000000001" customHeight="1" thickBot="1">
      <c r="A52" s="98"/>
      <c r="B52" s="99"/>
      <c r="C52" s="100"/>
      <c r="D52" s="101"/>
      <c r="E52" s="102"/>
      <c r="F52" s="99"/>
      <c r="G52" s="99"/>
      <c r="H52" s="103"/>
      <c r="I52" s="104"/>
      <c r="J52" s="103"/>
      <c r="K52" s="104"/>
      <c r="L52" s="104"/>
      <c r="M52" s="105"/>
    </row>
    <row r="53" spans="1:13" ht="20.100000000000001" customHeight="1" thickTop="1">
      <c r="A53" s="1"/>
      <c r="B53" s="1"/>
      <c r="D53" s="3"/>
      <c r="E53" s="4"/>
      <c r="F53" s="1"/>
      <c r="G53" s="1"/>
      <c r="M53" s="1"/>
    </row>
    <row r="54" spans="1:13" ht="20.100000000000001" customHeight="1">
      <c r="A54" s="1"/>
      <c r="B54" s="1"/>
      <c r="D54" s="3"/>
      <c r="E54" s="4"/>
      <c r="F54" s="1"/>
      <c r="G54" s="1"/>
      <c r="M54" s="1"/>
    </row>
    <row r="55" spans="1:13" s="113" customFormat="1" ht="20.100000000000001" customHeight="1">
      <c r="A55" s="106" t="s">
        <v>81</v>
      </c>
      <c r="B55" s="107"/>
      <c r="C55" s="107"/>
      <c r="D55" s="108"/>
      <c r="E55" s="109"/>
      <c r="F55" s="110"/>
      <c r="G55" s="110"/>
      <c r="H55" s="111"/>
      <c r="I55" s="111"/>
      <c r="J55" s="112"/>
      <c r="K55" s="111"/>
      <c r="L55" s="111"/>
      <c r="M55" s="110"/>
    </row>
    <row r="56" spans="1:13" s="113" customFormat="1" ht="20.100000000000001" customHeight="1" thickBot="1">
      <c r="A56" s="114"/>
      <c r="B56" s="114"/>
      <c r="C56" s="115"/>
      <c r="D56" s="116"/>
      <c r="E56" s="109"/>
      <c r="F56" s="110"/>
      <c r="G56" s="110"/>
      <c r="H56" s="111"/>
      <c r="I56" s="74" t="s">
        <v>15</v>
      </c>
      <c r="J56" s="112"/>
      <c r="K56" s="111"/>
      <c r="L56" s="111"/>
      <c r="M56" s="110"/>
    </row>
    <row r="57" spans="1:13" s="124" customFormat="1" ht="20.100000000000001" customHeight="1" thickTop="1" thickBot="1">
      <c r="A57" s="117" t="s">
        <v>16</v>
      </c>
      <c r="B57" s="118" t="s">
        <v>17</v>
      </c>
      <c r="C57" s="119" t="s">
        <v>18</v>
      </c>
      <c r="D57" s="119"/>
      <c r="E57" s="120"/>
      <c r="F57" s="118" t="s">
        <v>19</v>
      </c>
      <c r="G57" s="118" t="s">
        <v>20</v>
      </c>
      <c r="H57" s="121" t="s">
        <v>21</v>
      </c>
      <c r="I57" s="121" t="s">
        <v>22</v>
      </c>
      <c r="J57" s="122"/>
      <c r="K57" s="121"/>
      <c r="L57" s="121" t="s">
        <v>23</v>
      </c>
      <c r="M57" s="123" t="s">
        <v>24</v>
      </c>
    </row>
    <row r="58" spans="1:13" ht="20.100000000000001" customHeight="1">
      <c r="A58" s="95" t="s">
        <v>82</v>
      </c>
      <c r="B58" s="96" t="s">
        <v>26</v>
      </c>
      <c r="C58" s="125">
        <v>1401</v>
      </c>
      <c r="D58" s="126"/>
      <c r="E58" s="127"/>
      <c r="F58" s="96" t="s">
        <v>83</v>
      </c>
      <c r="G58" s="96" t="s">
        <v>84</v>
      </c>
      <c r="H58" s="128">
        <v>1500</v>
      </c>
      <c r="I58" s="129">
        <f>IF(ROUND(H58*1.1,0)=0,"",ROUND(H58*1.1,0))</f>
        <v>1650</v>
      </c>
      <c r="J58" s="128"/>
      <c r="K58" s="129">
        <f>IF(ROUND(H58*0.9,0)=0,"",ROUND(H58*0.9,0))</f>
        <v>1350</v>
      </c>
      <c r="L58" s="129">
        <f>IFERROR(ROUND(K58*1.1,0),"")</f>
        <v>1485</v>
      </c>
      <c r="M58" s="130"/>
    </row>
    <row r="59" spans="1:13" ht="20.100000000000001" customHeight="1" thickBot="1">
      <c r="A59" s="98"/>
      <c r="B59" s="99"/>
      <c r="C59" s="100"/>
      <c r="D59" s="101"/>
      <c r="E59" s="102"/>
      <c r="F59" s="99"/>
      <c r="G59" s="99"/>
      <c r="H59" s="103"/>
      <c r="I59" s="104"/>
      <c r="J59" s="103"/>
      <c r="K59" s="104"/>
      <c r="L59" s="104"/>
      <c r="M59" s="105"/>
    </row>
    <row r="60" spans="1:13" ht="20.100000000000001" customHeight="1" thickTop="1">
      <c r="A60" s="1"/>
      <c r="B60" s="1"/>
      <c r="D60" s="3"/>
      <c r="E60" s="4"/>
      <c r="F60" s="1"/>
      <c r="G60" s="1"/>
      <c r="M60" s="1"/>
    </row>
    <row r="61" spans="1:13" ht="20.100000000000001" customHeight="1">
      <c r="A61" s="1"/>
      <c r="B61" s="1"/>
      <c r="D61" s="3"/>
      <c r="E61" s="4"/>
      <c r="F61" s="1"/>
      <c r="G61" s="1"/>
      <c r="M61" s="1"/>
    </row>
    <row r="62" spans="1:13" s="70" customFormat="1" ht="20.100000000000001" customHeight="1">
      <c r="A62" s="131" t="s">
        <v>85</v>
      </c>
      <c r="B62" s="132"/>
      <c r="C62" s="132"/>
      <c r="D62" s="133"/>
      <c r="E62" s="65"/>
      <c r="F62" s="66"/>
      <c r="G62" s="66"/>
      <c r="H62" s="67"/>
      <c r="I62" s="67"/>
      <c r="J62" s="68"/>
      <c r="K62" s="67"/>
      <c r="L62" s="67"/>
      <c r="M62" s="66"/>
    </row>
    <row r="63" spans="1:13" s="142" customFormat="1" ht="20.100000000000001" customHeight="1" thickBot="1">
      <c r="A63" s="134"/>
      <c r="B63" s="134"/>
      <c r="C63" s="135"/>
      <c r="D63" s="136"/>
      <c r="E63" s="137"/>
      <c r="F63" s="138"/>
      <c r="G63" s="138"/>
      <c r="H63" s="139"/>
      <c r="I63" s="74" t="s">
        <v>15</v>
      </c>
      <c r="J63" s="140"/>
      <c r="K63" s="139"/>
      <c r="L63" s="141"/>
      <c r="M63" s="138"/>
    </row>
    <row r="64" spans="1:13" s="83" customFormat="1" ht="20.100000000000001" customHeight="1" thickTop="1" thickBot="1">
      <c r="A64" s="76" t="s">
        <v>16</v>
      </c>
      <c r="B64" s="77" t="s">
        <v>17</v>
      </c>
      <c r="C64" s="78" t="s">
        <v>18</v>
      </c>
      <c r="D64" s="78"/>
      <c r="E64" s="79"/>
      <c r="F64" s="77" t="s">
        <v>19</v>
      </c>
      <c r="G64" s="77" t="s">
        <v>20</v>
      </c>
      <c r="H64" s="80" t="s">
        <v>21</v>
      </c>
      <c r="I64" s="80" t="s">
        <v>22</v>
      </c>
      <c r="J64" s="81"/>
      <c r="K64" s="80"/>
      <c r="L64" s="80" t="s">
        <v>23</v>
      </c>
      <c r="M64" s="82" t="s">
        <v>24</v>
      </c>
    </row>
    <row r="65" spans="1:13" ht="20.100000000000001" customHeight="1">
      <c r="A65" s="95" t="s">
        <v>86</v>
      </c>
      <c r="B65" s="96" t="s">
        <v>87</v>
      </c>
      <c r="C65" s="125">
        <v>1461</v>
      </c>
      <c r="D65" s="126"/>
      <c r="E65" s="127"/>
      <c r="F65" s="96" t="s">
        <v>88</v>
      </c>
      <c r="G65" s="96" t="s">
        <v>89</v>
      </c>
      <c r="H65" s="128">
        <v>2200</v>
      </c>
      <c r="I65" s="129">
        <f>IF(ROUND(H65*1.1,0)=0,"",ROUND(H65*1.1,0))</f>
        <v>2420</v>
      </c>
      <c r="J65" s="128"/>
      <c r="K65" s="129">
        <f>IF(ROUND(H65*0.9,0)=0,"",ROUND(H65*0.9,0))</f>
        <v>1980</v>
      </c>
      <c r="L65" s="129">
        <f>IFERROR(ROUND(K65*1.1,0),"")</f>
        <v>2178</v>
      </c>
      <c r="M65" s="143"/>
    </row>
    <row r="66" spans="1:13" ht="20.100000000000001" customHeight="1">
      <c r="A66" s="84"/>
      <c r="B66" s="85"/>
      <c r="C66" s="86"/>
      <c r="D66" s="87"/>
      <c r="E66" s="88"/>
      <c r="F66" s="85"/>
      <c r="G66" s="85"/>
      <c r="H66" s="89"/>
      <c r="I66" s="90"/>
      <c r="J66" s="89"/>
      <c r="K66" s="90"/>
      <c r="L66" s="90"/>
      <c r="M66" s="144"/>
    </row>
    <row r="67" spans="1:13" ht="20.100000000000001" customHeight="1">
      <c r="A67" s="84" t="s">
        <v>90</v>
      </c>
      <c r="B67" s="85" t="s">
        <v>87</v>
      </c>
      <c r="C67" s="92">
        <v>1461</v>
      </c>
      <c r="D67" s="87"/>
      <c r="E67" s="88"/>
      <c r="F67" s="85" t="s">
        <v>88</v>
      </c>
      <c r="G67" s="85" t="s">
        <v>89</v>
      </c>
      <c r="H67" s="89">
        <v>2200</v>
      </c>
      <c r="I67" s="90">
        <f>IF(ROUND(H67*1.1,0)=0,"",ROUND(H67*1.1,0))</f>
        <v>2420</v>
      </c>
      <c r="J67" s="89"/>
      <c r="K67" s="90">
        <f>IF(ROUND(H67*0.9,0)=0,"",ROUND(H67*0.9,0))</f>
        <v>1980</v>
      </c>
      <c r="L67" s="90">
        <f>IFERROR(ROUND(K67*1.1,0),"")</f>
        <v>2178</v>
      </c>
      <c r="M67" s="91"/>
    </row>
    <row r="68" spans="1:13" ht="20.100000000000001" customHeight="1" thickBot="1">
      <c r="A68" s="98"/>
      <c r="B68" s="99"/>
      <c r="C68" s="145"/>
      <c r="D68" s="101"/>
      <c r="E68" s="102"/>
      <c r="F68" s="99"/>
      <c r="G68" s="99"/>
      <c r="H68" s="103"/>
      <c r="I68" s="104"/>
      <c r="J68" s="103"/>
      <c r="K68" s="104"/>
      <c r="L68" s="104"/>
      <c r="M68" s="105"/>
    </row>
    <row r="69" spans="1:13" ht="20.100000000000001" customHeight="1" thickTop="1">
      <c r="A69" s="1"/>
      <c r="B69" s="1"/>
      <c r="C69" s="146"/>
      <c r="D69" s="3"/>
      <c r="E69" s="4"/>
      <c r="F69" s="1"/>
      <c r="G69" s="1"/>
      <c r="M69" s="1"/>
    </row>
    <row r="70" spans="1:13" ht="20.100000000000001" customHeight="1">
      <c r="A70" s="1"/>
      <c r="B70" s="1"/>
      <c r="C70" s="146"/>
      <c r="D70" s="3"/>
      <c r="E70" s="4"/>
      <c r="F70" s="1"/>
      <c r="G70" s="1"/>
      <c r="M70" s="1"/>
    </row>
    <row r="71" spans="1:13" s="10" customFormat="1" ht="30" customHeight="1">
      <c r="A71" s="147" t="s">
        <v>91</v>
      </c>
      <c r="B71" s="147"/>
      <c r="C71" s="147"/>
      <c r="D71" s="147"/>
      <c r="E71" s="147"/>
      <c r="F71" s="147"/>
      <c r="G71" s="147"/>
      <c r="H71" s="147"/>
      <c r="I71" s="147"/>
      <c r="J71" s="147"/>
      <c r="K71" s="147"/>
      <c r="L71" s="147"/>
      <c r="M71" s="147"/>
    </row>
    <row r="72" spans="1:13" s="20" customFormat="1" ht="9.75" customHeight="1">
      <c r="A72" s="11"/>
      <c r="B72" s="12"/>
      <c r="C72" s="13"/>
      <c r="D72" s="14"/>
      <c r="E72" s="15"/>
      <c r="F72" s="12"/>
      <c r="G72" s="12"/>
      <c r="H72" s="16"/>
      <c r="I72" s="16"/>
      <c r="J72" s="17"/>
      <c r="K72" s="16"/>
      <c r="L72" s="18"/>
      <c r="M72" s="19"/>
    </row>
    <row r="73" spans="1:13" s="20" customFormat="1" ht="20.100000000000001" customHeight="1">
      <c r="A73" s="21" t="s">
        <v>1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3" s="20" customFormat="1" ht="20.100000000000001" customHeight="1">
      <c r="A74" s="21" t="s">
        <v>2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3" s="20" customFormat="1" ht="9.75" customHeight="1">
      <c r="C75" s="22"/>
      <c r="D75" s="23"/>
      <c r="E75" s="24"/>
      <c r="H75" s="25"/>
      <c r="I75" s="25"/>
      <c r="J75" s="26"/>
      <c r="K75" s="25"/>
      <c r="L75" s="25"/>
    </row>
    <row r="76" spans="1:13" s="20" customFormat="1" ht="20.100000000000001" customHeight="1">
      <c r="A76" s="27"/>
      <c r="B76" s="28" t="s">
        <v>3</v>
      </c>
      <c r="C76" s="22"/>
      <c r="D76" s="24"/>
      <c r="E76" s="24"/>
      <c r="F76" s="29"/>
      <c r="G76" s="27"/>
      <c r="H76" s="30"/>
      <c r="I76" s="30"/>
      <c r="J76" s="31"/>
      <c r="K76" s="30"/>
      <c r="L76" s="30"/>
      <c r="M76" s="27"/>
    </row>
    <row r="77" spans="1:13" s="20" customFormat="1" ht="20.100000000000001" customHeight="1">
      <c r="B77" s="29" t="s">
        <v>4</v>
      </c>
      <c r="C77" s="22"/>
      <c r="D77" s="23"/>
      <c r="E77" s="24"/>
      <c r="H77" s="25"/>
      <c r="I77" s="25"/>
      <c r="J77" s="26"/>
      <c r="K77" s="25"/>
      <c r="L77" s="25"/>
    </row>
    <row r="78" spans="1:13" s="20" customFormat="1" ht="20.100000000000001" customHeight="1">
      <c r="B78" s="29" t="s">
        <v>5</v>
      </c>
      <c r="C78" s="22"/>
      <c r="D78" s="23"/>
      <c r="E78" s="24"/>
      <c r="H78" s="25"/>
      <c r="I78" s="25"/>
      <c r="J78" s="26"/>
      <c r="K78" s="25"/>
      <c r="L78" s="25"/>
    </row>
    <row r="79" spans="1:13" s="20" customFormat="1" ht="6.75" customHeight="1">
      <c r="A79" s="27"/>
      <c r="C79" s="22"/>
      <c r="D79" s="24"/>
      <c r="E79" s="24"/>
      <c r="F79" s="29"/>
      <c r="G79" s="27"/>
      <c r="H79" s="30"/>
      <c r="I79" s="30"/>
      <c r="J79" s="31"/>
      <c r="K79" s="30"/>
      <c r="L79" s="30"/>
      <c r="M79" s="27"/>
    </row>
    <row r="80" spans="1:13" s="20" customFormat="1" ht="20.100000000000001" customHeight="1">
      <c r="C80" s="32" t="s">
        <v>6</v>
      </c>
      <c r="D80" s="33"/>
      <c r="E80" s="32"/>
      <c r="F80" s="32"/>
      <c r="G80" s="32"/>
      <c r="H80" s="32"/>
      <c r="I80" s="32"/>
      <c r="J80" s="31"/>
      <c r="K80" s="30"/>
      <c r="L80" s="30"/>
      <c r="M80" s="27"/>
    </row>
    <row r="81" spans="1:13" s="35" customFormat="1" ht="20.100000000000001" customHeight="1">
      <c r="B81" s="32"/>
      <c r="C81" s="32" t="s">
        <v>7</v>
      </c>
      <c r="D81" s="33"/>
      <c r="E81" s="32"/>
      <c r="F81" s="32"/>
      <c r="G81" s="32"/>
      <c r="H81" s="32"/>
      <c r="I81" s="39"/>
      <c r="J81" s="40"/>
      <c r="K81" s="39"/>
      <c r="L81" s="39"/>
    </row>
    <row r="82" spans="1:13" s="35" customFormat="1" ht="6.75" customHeight="1">
      <c r="C82" s="36"/>
      <c r="D82" s="37"/>
      <c r="E82" s="38"/>
      <c r="H82" s="39"/>
      <c r="I82" s="39"/>
      <c r="J82" s="40"/>
      <c r="K82" s="39"/>
      <c r="L82" s="39"/>
    </row>
    <row r="83" spans="1:13" s="35" customFormat="1" ht="9.75" customHeight="1">
      <c r="C83" s="41"/>
      <c r="D83" s="37"/>
      <c r="E83" s="38"/>
      <c r="F83" s="32"/>
      <c r="H83" s="39"/>
      <c r="I83" s="39"/>
      <c r="J83" s="40"/>
      <c r="K83" s="39"/>
      <c r="L83" s="39"/>
    </row>
    <row r="84" spans="1:13" s="35" customFormat="1" ht="20.100000000000001" customHeight="1">
      <c r="B84" s="42" t="s">
        <v>8</v>
      </c>
      <c r="C84" s="41"/>
      <c r="D84" s="37"/>
      <c r="E84" s="38"/>
      <c r="F84" s="32"/>
      <c r="H84" s="39"/>
      <c r="I84" s="39"/>
      <c r="J84" s="40"/>
      <c r="K84" s="39"/>
      <c r="L84" s="39"/>
    </row>
    <row r="85" spans="1:13" s="35" customFormat="1" ht="20.100000000000001" customHeight="1">
      <c r="B85" s="42" t="s">
        <v>9</v>
      </c>
      <c r="C85" s="41"/>
      <c r="D85" s="37"/>
      <c r="E85" s="38"/>
      <c r="F85" s="32"/>
      <c r="H85" s="39"/>
      <c r="I85" s="39"/>
      <c r="J85" s="40"/>
      <c r="K85" s="39"/>
      <c r="L85" s="39"/>
    </row>
    <row r="86" spans="1:13" s="35" customFormat="1" ht="8.25" customHeight="1">
      <c r="B86" s="42"/>
      <c r="C86" s="41"/>
      <c r="D86" s="37"/>
      <c r="E86" s="38"/>
      <c r="F86" s="32"/>
      <c r="H86" s="39"/>
      <c r="I86" s="39"/>
      <c r="J86" s="40"/>
      <c r="K86" s="39"/>
      <c r="L86" s="39"/>
    </row>
    <row r="87" spans="1:13" s="35" customFormat="1" ht="20.100000000000001" customHeight="1">
      <c r="B87" s="42" t="s">
        <v>10</v>
      </c>
      <c r="C87" s="41"/>
      <c r="D87" s="37"/>
      <c r="E87" s="38"/>
      <c r="F87" s="32"/>
      <c r="H87" s="39"/>
      <c r="I87" s="39"/>
      <c r="J87" s="40"/>
      <c r="K87" s="39"/>
      <c r="L87" s="39"/>
    </row>
    <row r="88" spans="1:13" s="35" customFormat="1" ht="8.25" customHeight="1">
      <c r="B88" s="42"/>
      <c r="C88" s="41"/>
      <c r="D88" s="37"/>
      <c r="E88" s="38"/>
      <c r="F88" s="32"/>
      <c r="H88" s="39"/>
      <c r="I88" s="39"/>
      <c r="J88" s="40"/>
      <c r="K88" s="39"/>
      <c r="L88" s="39"/>
    </row>
    <row r="89" spans="1:13" s="35" customFormat="1" ht="19.5" customHeight="1">
      <c r="B89" s="43" t="s">
        <v>11</v>
      </c>
      <c r="C89" s="41"/>
      <c r="D89" s="44"/>
      <c r="E89" s="38"/>
      <c r="F89" s="32"/>
      <c r="H89" s="39"/>
      <c r="I89" s="39"/>
      <c r="J89" s="40"/>
      <c r="K89" s="39"/>
      <c r="L89" s="39"/>
    </row>
    <row r="90" spans="1:13" s="35" customFormat="1" ht="19.5" customHeight="1">
      <c r="B90" s="43" t="s">
        <v>12</v>
      </c>
      <c r="C90" s="41"/>
      <c r="D90" s="44"/>
      <c r="E90" s="38"/>
      <c r="F90" s="32"/>
      <c r="H90" s="39"/>
      <c r="I90" s="39"/>
      <c r="J90" s="40"/>
      <c r="K90" s="39"/>
      <c r="L90" s="39"/>
    </row>
    <row r="91" spans="1:13" s="35" customFormat="1" ht="3.75" customHeight="1">
      <c r="C91" s="41"/>
      <c r="D91" s="44"/>
      <c r="E91" s="38"/>
      <c r="F91" s="32"/>
      <c r="H91" s="39"/>
      <c r="I91" s="39"/>
      <c r="J91" s="40"/>
      <c r="K91" s="39"/>
      <c r="L91" s="39"/>
    </row>
    <row r="92" spans="1:13" s="46" customFormat="1" ht="30">
      <c r="A92" s="45" t="s">
        <v>13</v>
      </c>
      <c r="C92" s="47"/>
      <c r="D92" s="48"/>
      <c r="E92" s="49"/>
      <c r="F92" s="50"/>
      <c r="H92" s="51"/>
      <c r="I92" s="51"/>
      <c r="J92" s="52"/>
      <c r="K92" s="51"/>
      <c r="L92" s="51"/>
    </row>
    <row r="93" spans="1:13" s="46" customFormat="1" ht="7.5" customHeight="1">
      <c r="A93" s="45"/>
      <c r="C93" s="47"/>
      <c r="D93" s="48"/>
      <c r="E93" s="49"/>
      <c r="F93" s="50"/>
      <c r="H93" s="51"/>
      <c r="I93" s="51"/>
      <c r="J93" s="52"/>
      <c r="K93" s="51"/>
      <c r="L93" s="51"/>
    </row>
    <row r="94" spans="1:13" s="10" customFormat="1" ht="10.5" customHeight="1">
      <c r="A94" s="53"/>
      <c r="B94" s="54"/>
      <c r="C94" s="55"/>
      <c r="D94" s="56"/>
      <c r="E94" s="57"/>
      <c r="F94" s="58"/>
      <c r="G94" s="54"/>
      <c r="H94" s="59"/>
      <c r="I94" s="59"/>
      <c r="J94" s="60"/>
      <c r="K94" s="59"/>
      <c r="L94" s="61"/>
    </row>
    <row r="95" spans="1:13" s="10" customFormat="1" ht="20.100000000000001" customHeight="1" thickBot="1">
      <c r="A95" s="148" t="s">
        <v>92</v>
      </c>
      <c r="B95" s="149"/>
      <c r="C95" s="149"/>
      <c r="D95" s="150"/>
      <c r="E95" s="137"/>
      <c r="F95" s="151"/>
      <c r="G95" s="151"/>
      <c r="H95" s="152"/>
      <c r="I95" s="152"/>
      <c r="J95" s="153"/>
      <c r="K95" s="152"/>
      <c r="L95" s="154"/>
      <c r="M95" s="155">
        <v>46129</v>
      </c>
    </row>
    <row r="96" spans="1:13" s="142" customFormat="1" ht="20.100000000000001" customHeight="1" thickTop="1" thickBot="1">
      <c r="A96" s="156"/>
      <c r="B96" s="156"/>
      <c r="C96" s="135"/>
      <c r="D96" s="157"/>
      <c r="E96" s="158"/>
      <c r="F96" s="138"/>
      <c r="G96" s="138"/>
      <c r="H96" s="141"/>
      <c r="I96" s="159" t="s">
        <v>15</v>
      </c>
      <c r="J96" s="160"/>
      <c r="K96" s="141"/>
      <c r="L96" s="141"/>
      <c r="M96" s="138"/>
    </row>
    <row r="97" spans="1:13" s="83" customFormat="1" ht="20.100000000000001" customHeight="1" thickTop="1" thickBot="1">
      <c r="A97" s="161" t="s">
        <v>16</v>
      </c>
      <c r="B97" s="162" t="s">
        <v>17</v>
      </c>
      <c r="C97" s="163" t="s">
        <v>18</v>
      </c>
      <c r="D97" s="163"/>
      <c r="E97" s="164"/>
      <c r="F97" s="162" t="s">
        <v>19</v>
      </c>
      <c r="G97" s="162" t="s">
        <v>20</v>
      </c>
      <c r="H97" s="165" t="s">
        <v>21</v>
      </c>
      <c r="I97" s="165" t="s">
        <v>22</v>
      </c>
      <c r="J97" s="166"/>
      <c r="K97" s="165"/>
      <c r="L97" s="165" t="s">
        <v>23</v>
      </c>
      <c r="M97" s="167" t="s">
        <v>24</v>
      </c>
    </row>
    <row r="98" spans="1:13" ht="20.100000000000001" customHeight="1">
      <c r="A98" s="168" t="s">
        <v>93</v>
      </c>
      <c r="B98" s="169" t="s">
        <v>94</v>
      </c>
      <c r="C98" s="170">
        <v>1501</v>
      </c>
      <c r="D98" s="171"/>
      <c r="E98" s="172"/>
      <c r="F98" s="169" t="s">
        <v>95</v>
      </c>
      <c r="G98" s="169" t="s">
        <v>96</v>
      </c>
      <c r="H98" s="173">
        <v>1500</v>
      </c>
      <c r="I98" s="174">
        <f t="shared" ref="I98:I106" si="3">IF(ROUND(H98*1.1,0)=0,"",ROUND(H98*1.1,0))</f>
        <v>1650</v>
      </c>
      <c r="J98" s="173"/>
      <c r="K98" s="174">
        <f t="shared" ref="K98:K106" si="4">IF(ROUND(H98*0.9,0)=0,"",ROUND(H98*0.9,0))</f>
        <v>1350</v>
      </c>
      <c r="L98" s="174">
        <f t="shared" ref="L98:L106" si="5">IFERROR(ROUND(K98*1.1,0),"")</f>
        <v>1485</v>
      </c>
      <c r="M98" s="175"/>
    </row>
    <row r="99" spans="1:13" ht="20.100000000000001" customHeight="1">
      <c r="A99" s="176" t="s">
        <v>97</v>
      </c>
      <c r="B99" s="177" t="s">
        <v>98</v>
      </c>
      <c r="C99" s="178">
        <v>1502</v>
      </c>
      <c r="D99" s="179"/>
      <c r="E99" s="180"/>
      <c r="F99" s="177"/>
      <c r="G99" s="177"/>
      <c r="H99" s="181"/>
      <c r="I99" s="182" t="str">
        <f t="shared" si="3"/>
        <v/>
      </c>
      <c r="J99" s="181"/>
      <c r="K99" s="182" t="str">
        <f t="shared" si="4"/>
        <v/>
      </c>
      <c r="L99" s="182" t="str">
        <f t="shared" si="5"/>
        <v/>
      </c>
      <c r="M99" s="183"/>
    </row>
    <row r="100" spans="1:13" ht="20.100000000000001" customHeight="1">
      <c r="A100" s="176" t="s">
        <v>99</v>
      </c>
      <c r="B100" s="177" t="s">
        <v>100</v>
      </c>
      <c r="C100" s="178">
        <v>1503</v>
      </c>
      <c r="D100" s="179"/>
      <c r="E100" s="180"/>
      <c r="F100" s="177"/>
      <c r="G100" s="177"/>
      <c r="H100" s="181"/>
      <c r="I100" s="182" t="str">
        <f t="shared" si="3"/>
        <v/>
      </c>
      <c r="J100" s="181"/>
      <c r="K100" s="182" t="str">
        <f t="shared" si="4"/>
        <v/>
      </c>
      <c r="L100" s="182" t="str">
        <f t="shared" si="5"/>
        <v/>
      </c>
      <c r="M100" s="183"/>
    </row>
    <row r="101" spans="1:13" ht="20.100000000000001" customHeight="1">
      <c r="A101" s="176" t="s">
        <v>101</v>
      </c>
      <c r="B101" s="177" t="s">
        <v>102</v>
      </c>
      <c r="C101" s="178">
        <v>1504</v>
      </c>
      <c r="D101" s="179"/>
      <c r="E101" s="180" t="s">
        <v>46</v>
      </c>
      <c r="F101" s="177" t="s">
        <v>103</v>
      </c>
      <c r="G101" s="177" t="s">
        <v>104</v>
      </c>
      <c r="H101" s="181">
        <v>1800</v>
      </c>
      <c r="I101" s="182">
        <f t="shared" si="3"/>
        <v>1980</v>
      </c>
      <c r="J101" s="181"/>
      <c r="K101" s="182">
        <f t="shared" si="4"/>
        <v>1620</v>
      </c>
      <c r="L101" s="182">
        <f t="shared" si="5"/>
        <v>1782</v>
      </c>
      <c r="M101" s="183"/>
    </row>
    <row r="102" spans="1:13" ht="20.100000000000001" customHeight="1">
      <c r="A102" s="176" t="s">
        <v>105</v>
      </c>
      <c r="B102" s="177" t="s">
        <v>94</v>
      </c>
      <c r="C102" s="178">
        <v>1505</v>
      </c>
      <c r="D102" s="179"/>
      <c r="E102" s="180"/>
      <c r="F102" s="177" t="s">
        <v>106</v>
      </c>
      <c r="G102" s="177" t="s">
        <v>107</v>
      </c>
      <c r="H102" s="181">
        <v>2000</v>
      </c>
      <c r="I102" s="182">
        <f t="shared" si="3"/>
        <v>2200</v>
      </c>
      <c r="J102" s="181"/>
      <c r="K102" s="182">
        <f t="shared" si="4"/>
        <v>1800</v>
      </c>
      <c r="L102" s="182">
        <f t="shared" si="5"/>
        <v>1980</v>
      </c>
      <c r="M102" s="183"/>
    </row>
    <row r="103" spans="1:13" ht="20.100000000000001" customHeight="1">
      <c r="A103" s="184" t="s">
        <v>108</v>
      </c>
      <c r="B103" s="185" t="s">
        <v>109</v>
      </c>
      <c r="C103" s="178">
        <v>1506</v>
      </c>
      <c r="D103" s="179" t="s">
        <v>54</v>
      </c>
      <c r="E103" s="180"/>
      <c r="F103" s="177" t="s">
        <v>110</v>
      </c>
      <c r="G103" s="177" t="s">
        <v>107</v>
      </c>
      <c r="H103" s="181">
        <v>2000</v>
      </c>
      <c r="I103" s="182">
        <f t="shared" si="3"/>
        <v>2200</v>
      </c>
      <c r="J103" s="181"/>
      <c r="K103" s="182">
        <f t="shared" si="4"/>
        <v>1800</v>
      </c>
      <c r="L103" s="182">
        <f t="shared" si="5"/>
        <v>1980</v>
      </c>
      <c r="M103" s="183"/>
    </row>
    <row r="104" spans="1:13" ht="20.100000000000001" customHeight="1">
      <c r="A104" s="186"/>
      <c r="B104" s="187"/>
      <c r="C104" s="178">
        <v>1506</v>
      </c>
      <c r="D104" s="179" t="s">
        <v>58</v>
      </c>
      <c r="E104" s="180"/>
      <c r="F104" s="177" t="s">
        <v>111</v>
      </c>
      <c r="G104" s="177" t="s">
        <v>38</v>
      </c>
      <c r="H104" s="181">
        <v>2200</v>
      </c>
      <c r="I104" s="182">
        <f t="shared" si="3"/>
        <v>2420</v>
      </c>
      <c r="J104" s="181"/>
      <c r="K104" s="182">
        <f t="shared" si="4"/>
        <v>1980</v>
      </c>
      <c r="L104" s="182">
        <f t="shared" si="5"/>
        <v>2178</v>
      </c>
      <c r="M104" s="183"/>
    </row>
    <row r="105" spans="1:13" ht="20.100000000000001" customHeight="1">
      <c r="A105" s="168"/>
      <c r="B105" s="169"/>
      <c r="C105" s="178">
        <v>1506</v>
      </c>
      <c r="D105" s="179" t="s">
        <v>112</v>
      </c>
      <c r="E105" s="180" t="s">
        <v>41</v>
      </c>
      <c r="F105" s="177" t="s">
        <v>113</v>
      </c>
      <c r="G105" s="177" t="s">
        <v>38</v>
      </c>
      <c r="H105" s="181">
        <v>3500</v>
      </c>
      <c r="I105" s="182">
        <f t="shared" si="3"/>
        <v>3850</v>
      </c>
      <c r="J105" s="181"/>
      <c r="K105" s="182">
        <f t="shared" si="4"/>
        <v>3150</v>
      </c>
      <c r="L105" s="182">
        <f t="shared" si="5"/>
        <v>3465</v>
      </c>
      <c r="M105" s="183"/>
    </row>
    <row r="106" spans="1:13" ht="20.100000000000001" customHeight="1">
      <c r="A106" s="176" t="s">
        <v>114</v>
      </c>
      <c r="B106" s="177" t="s">
        <v>115</v>
      </c>
      <c r="C106" s="178">
        <v>1507</v>
      </c>
      <c r="D106" s="179"/>
      <c r="E106" s="180"/>
      <c r="F106" s="177" t="s">
        <v>116</v>
      </c>
      <c r="G106" s="177" t="s">
        <v>38</v>
      </c>
      <c r="H106" s="181">
        <v>2200</v>
      </c>
      <c r="I106" s="182">
        <f t="shared" si="3"/>
        <v>2420</v>
      </c>
      <c r="J106" s="181"/>
      <c r="K106" s="182">
        <f t="shared" si="4"/>
        <v>1980</v>
      </c>
      <c r="L106" s="182">
        <f t="shared" si="5"/>
        <v>2178</v>
      </c>
      <c r="M106" s="183"/>
    </row>
    <row r="107" spans="1:13" ht="20.100000000000001" customHeight="1" thickBot="1">
      <c r="A107" s="188"/>
      <c r="B107" s="189"/>
      <c r="C107" s="190"/>
      <c r="D107" s="191"/>
      <c r="E107" s="192"/>
      <c r="F107" s="189"/>
      <c r="G107" s="189"/>
      <c r="H107" s="193"/>
      <c r="I107" s="194"/>
      <c r="J107" s="193"/>
      <c r="K107" s="194"/>
      <c r="L107" s="194"/>
      <c r="M107" s="195"/>
    </row>
    <row r="108" spans="1:13" ht="20.100000000000001" customHeight="1" thickTop="1">
      <c r="A108" s="1"/>
      <c r="B108" s="1"/>
      <c r="D108" s="3"/>
      <c r="E108" s="4"/>
      <c r="F108" s="1"/>
      <c r="G108" s="1"/>
      <c r="M108" s="1"/>
    </row>
    <row r="109" spans="1:13" ht="20.100000000000001" customHeight="1"/>
    <row r="110" spans="1:13" ht="20.100000000000001" customHeight="1"/>
    <row r="111" spans="1:13" ht="20.100000000000001" customHeight="1"/>
    <row r="112" spans="1:13" ht="20.100000000000001" customHeight="1"/>
    <row r="113" spans="3:17" s="196" customFormat="1" ht="20.100000000000001" customHeight="1">
      <c r="C113" s="2"/>
      <c r="D113" s="197"/>
      <c r="E113" s="198"/>
      <c r="H113" s="5"/>
      <c r="I113" s="6"/>
      <c r="J113" s="5"/>
      <c r="K113" s="6"/>
      <c r="L113" s="6"/>
      <c r="N113" s="7"/>
      <c r="O113" s="7"/>
      <c r="P113" s="7"/>
      <c r="Q113" s="7"/>
    </row>
    <row r="114" spans="3:17" s="196" customFormat="1" ht="20.100000000000001" customHeight="1">
      <c r="C114" s="2"/>
      <c r="D114" s="197"/>
      <c r="E114" s="198"/>
      <c r="H114" s="5"/>
      <c r="I114" s="6"/>
      <c r="J114" s="5"/>
      <c r="K114" s="6"/>
      <c r="L114" s="6"/>
      <c r="N114" s="7"/>
      <c r="O114" s="7"/>
      <c r="P114" s="7"/>
      <c r="Q114" s="7"/>
    </row>
    <row r="115" spans="3:17" s="196" customFormat="1" ht="20.100000000000001" customHeight="1">
      <c r="C115" s="2"/>
      <c r="D115" s="197"/>
      <c r="E115" s="198"/>
      <c r="H115" s="5"/>
      <c r="I115" s="6"/>
      <c r="J115" s="5"/>
      <c r="K115" s="6"/>
      <c r="L115" s="6"/>
      <c r="N115" s="7"/>
      <c r="O115" s="7"/>
      <c r="P115" s="7"/>
      <c r="Q115" s="7"/>
    </row>
    <row r="116" spans="3:17" s="196" customFormat="1" ht="20.100000000000001" customHeight="1">
      <c r="C116" s="2"/>
      <c r="D116" s="197"/>
      <c r="E116" s="198"/>
      <c r="H116" s="5"/>
      <c r="I116" s="6"/>
      <c r="J116" s="5"/>
      <c r="K116" s="6"/>
      <c r="L116" s="6"/>
      <c r="N116" s="7"/>
      <c r="O116" s="7"/>
      <c r="P116" s="7"/>
      <c r="Q116" s="7"/>
    </row>
    <row r="117" spans="3:17" s="196" customFormat="1" ht="20.100000000000001" customHeight="1">
      <c r="C117" s="2"/>
      <c r="D117" s="197"/>
      <c r="E117" s="198"/>
      <c r="H117" s="5"/>
      <c r="I117" s="6"/>
      <c r="J117" s="5"/>
      <c r="K117" s="6"/>
      <c r="L117" s="6"/>
      <c r="N117" s="7"/>
      <c r="O117" s="7"/>
      <c r="P117" s="7"/>
      <c r="Q117" s="7"/>
    </row>
    <row r="118" spans="3:17" s="196" customFormat="1" ht="20.100000000000001" customHeight="1">
      <c r="C118" s="2"/>
      <c r="D118" s="197"/>
      <c r="E118" s="198"/>
      <c r="H118" s="5"/>
      <c r="I118" s="6"/>
      <c r="J118" s="5"/>
      <c r="K118" s="6"/>
      <c r="L118" s="6"/>
      <c r="N118" s="7"/>
      <c r="O118" s="7"/>
      <c r="P118" s="7"/>
      <c r="Q118" s="7"/>
    </row>
    <row r="119" spans="3:17" s="196" customFormat="1" ht="20.100000000000001" customHeight="1">
      <c r="C119" s="2"/>
      <c r="D119" s="197"/>
      <c r="E119" s="198"/>
      <c r="H119" s="5"/>
      <c r="I119" s="6"/>
      <c r="J119" s="5"/>
      <c r="K119" s="6"/>
      <c r="L119" s="6"/>
      <c r="N119" s="7"/>
      <c r="O119" s="7"/>
      <c r="P119" s="7"/>
      <c r="Q119" s="7"/>
    </row>
    <row r="120" spans="3:17" s="196" customFormat="1" ht="20.100000000000001" customHeight="1">
      <c r="C120" s="2"/>
      <c r="D120" s="197"/>
      <c r="E120" s="198"/>
      <c r="H120" s="5"/>
      <c r="I120" s="6"/>
      <c r="J120" s="5"/>
      <c r="K120" s="6"/>
      <c r="L120" s="6"/>
      <c r="N120" s="7"/>
      <c r="O120" s="7"/>
      <c r="P120" s="7"/>
      <c r="Q120" s="7"/>
    </row>
    <row r="121" spans="3:17" s="196" customFormat="1" ht="20.100000000000001" customHeight="1">
      <c r="C121" s="2"/>
      <c r="D121" s="197"/>
      <c r="E121" s="198"/>
      <c r="H121" s="5"/>
      <c r="I121" s="6"/>
      <c r="J121" s="5"/>
      <c r="K121" s="6"/>
      <c r="L121" s="6"/>
      <c r="N121" s="7"/>
      <c r="O121" s="7"/>
      <c r="P121" s="7"/>
      <c r="Q121" s="7"/>
    </row>
    <row r="122" spans="3:17" s="196" customFormat="1" ht="20.100000000000001" customHeight="1">
      <c r="C122" s="2"/>
      <c r="D122" s="197"/>
      <c r="E122" s="198"/>
      <c r="H122" s="5"/>
      <c r="I122" s="6"/>
      <c r="J122" s="5"/>
      <c r="K122" s="6"/>
      <c r="L122" s="6"/>
      <c r="N122" s="7"/>
      <c r="O122" s="7"/>
      <c r="P122" s="7"/>
      <c r="Q122" s="7"/>
    </row>
    <row r="123" spans="3:17" s="196" customFormat="1" ht="20.100000000000001" customHeight="1">
      <c r="C123" s="2"/>
      <c r="D123" s="197"/>
      <c r="E123" s="198"/>
      <c r="H123" s="5"/>
      <c r="I123" s="6"/>
      <c r="J123" s="5"/>
      <c r="K123" s="6"/>
      <c r="L123" s="6"/>
      <c r="N123" s="7"/>
      <c r="O123" s="7"/>
      <c r="P123" s="7"/>
      <c r="Q123" s="7"/>
    </row>
    <row r="124" spans="3:17" s="196" customFormat="1" ht="20.100000000000001" customHeight="1">
      <c r="C124" s="2"/>
      <c r="D124" s="197"/>
      <c r="E124" s="198"/>
      <c r="H124" s="5"/>
      <c r="I124" s="6"/>
      <c r="J124" s="5"/>
      <c r="K124" s="6"/>
      <c r="L124" s="6"/>
      <c r="N124" s="7"/>
      <c r="O124" s="7"/>
      <c r="P124" s="7"/>
      <c r="Q124" s="7"/>
    </row>
    <row r="125" spans="3:17" s="196" customFormat="1" ht="20.100000000000001" customHeight="1">
      <c r="C125" s="2"/>
      <c r="D125" s="197"/>
      <c r="E125" s="198"/>
      <c r="H125" s="5"/>
      <c r="I125" s="6"/>
      <c r="J125" s="5"/>
      <c r="K125" s="6"/>
      <c r="L125" s="6"/>
      <c r="N125" s="7"/>
      <c r="O125" s="7"/>
      <c r="P125" s="7"/>
      <c r="Q125" s="7"/>
    </row>
    <row r="126" spans="3:17" s="196" customFormat="1" ht="20.100000000000001" customHeight="1">
      <c r="C126" s="2"/>
      <c r="D126" s="197"/>
      <c r="E126" s="198"/>
      <c r="H126" s="5"/>
      <c r="I126" s="6"/>
      <c r="J126" s="5"/>
      <c r="K126" s="6"/>
      <c r="L126" s="6"/>
      <c r="N126" s="7"/>
      <c r="O126" s="7"/>
      <c r="P126" s="7"/>
      <c r="Q126" s="7"/>
    </row>
    <row r="127" spans="3:17" s="196" customFormat="1" ht="20.100000000000001" customHeight="1">
      <c r="C127" s="2"/>
      <c r="D127" s="197"/>
      <c r="E127" s="198"/>
      <c r="H127" s="5"/>
      <c r="I127" s="6"/>
      <c r="J127" s="5"/>
      <c r="K127" s="6"/>
      <c r="L127" s="6"/>
      <c r="N127" s="7"/>
      <c r="O127" s="7"/>
      <c r="P127" s="7"/>
      <c r="Q127" s="7"/>
    </row>
    <row r="128" spans="3:17" s="196" customFormat="1" ht="20.100000000000001" customHeight="1">
      <c r="C128" s="2"/>
      <c r="D128" s="197"/>
      <c r="E128" s="198"/>
      <c r="H128" s="5"/>
      <c r="I128" s="6"/>
      <c r="J128" s="5"/>
      <c r="K128" s="6"/>
      <c r="L128" s="6"/>
      <c r="N128" s="7"/>
      <c r="O128" s="7"/>
      <c r="P128" s="7"/>
      <c r="Q128" s="7"/>
    </row>
    <row r="129" spans="3:17" s="196" customFormat="1" ht="20.100000000000001" customHeight="1">
      <c r="C129" s="2"/>
      <c r="D129" s="197"/>
      <c r="E129" s="198"/>
      <c r="H129" s="5"/>
      <c r="I129" s="6"/>
      <c r="J129" s="5"/>
      <c r="K129" s="6"/>
      <c r="L129" s="6"/>
      <c r="N129" s="7"/>
      <c r="O129" s="7"/>
      <c r="P129" s="7"/>
      <c r="Q129" s="7"/>
    </row>
    <row r="130" spans="3:17" s="196" customFormat="1" ht="20.100000000000001" customHeight="1">
      <c r="C130" s="2"/>
      <c r="D130" s="197"/>
      <c r="E130" s="198"/>
      <c r="H130" s="5"/>
      <c r="I130" s="6"/>
      <c r="J130" s="5"/>
      <c r="K130" s="6"/>
      <c r="L130" s="6"/>
      <c r="N130" s="7"/>
      <c r="O130" s="7"/>
      <c r="P130" s="7"/>
      <c r="Q130" s="7"/>
    </row>
    <row r="131" spans="3:17" s="196" customFormat="1" ht="20.100000000000001" customHeight="1">
      <c r="C131" s="2"/>
      <c r="D131" s="197"/>
      <c r="E131" s="198"/>
      <c r="H131" s="5"/>
      <c r="I131" s="6"/>
      <c r="J131" s="5"/>
      <c r="K131" s="6"/>
      <c r="L131" s="6"/>
      <c r="N131" s="7"/>
      <c r="O131" s="7"/>
      <c r="P131" s="7"/>
      <c r="Q131" s="7"/>
    </row>
    <row r="132" spans="3:17" s="196" customFormat="1" ht="20.100000000000001" customHeight="1">
      <c r="C132" s="2"/>
      <c r="D132" s="197"/>
      <c r="E132" s="198"/>
      <c r="H132" s="5"/>
      <c r="I132" s="6"/>
      <c r="J132" s="5"/>
      <c r="K132" s="6"/>
      <c r="L132" s="6"/>
      <c r="N132" s="7"/>
      <c r="O132" s="7"/>
      <c r="P132" s="7"/>
      <c r="Q132" s="7"/>
    </row>
    <row r="133" spans="3:17" s="196" customFormat="1" ht="20.100000000000001" customHeight="1">
      <c r="C133" s="2"/>
      <c r="D133" s="197"/>
      <c r="E133" s="198"/>
      <c r="H133" s="5"/>
      <c r="I133" s="6"/>
      <c r="J133" s="5"/>
      <c r="K133" s="6"/>
      <c r="L133" s="6"/>
      <c r="N133" s="7"/>
      <c r="O133" s="7"/>
      <c r="P133" s="7"/>
      <c r="Q133" s="7"/>
    </row>
    <row r="134" spans="3:17" s="196" customFormat="1" ht="20.100000000000001" customHeight="1">
      <c r="C134" s="2"/>
      <c r="D134" s="197"/>
      <c r="E134" s="198"/>
      <c r="H134" s="5"/>
      <c r="I134" s="6"/>
      <c r="J134" s="5"/>
      <c r="K134" s="6"/>
      <c r="L134" s="6"/>
      <c r="N134" s="7"/>
      <c r="O134" s="7"/>
      <c r="P134" s="7"/>
      <c r="Q134" s="7"/>
    </row>
    <row r="135" spans="3:17" s="196" customFormat="1" ht="20.100000000000001" customHeight="1">
      <c r="C135" s="2"/>
      <c r="D135" s="197"/>
      <c r="E135" s="198"/>
      <c r="H135" s="5"/>
      <c r="I135" s="6"/>
      <c r="J135" s="5"/>
      <c r="K135" s="6"/>
      <c r="L135" s="6"/>
      <c r="N135" s="7"/>
      <c r="O135" s="7"/>
      <c r="P135" s="7"/>
      <c r="Q135" s="7"/>
    </row>
    <row r="136" spans="3:17" s="196" customFormat="1" ht="20.100000000000001" customHeight="1">
      <c r="C136" s="2"/>
      <c r="D136" s="197"/>
      <c r="E136" s="198"/>
      <c r="H136" s="5"/>
      <c r="I136" s="6"/>
      <c r="J136" s="5"/>
      <c r="K136" s="6"/>
      <c r="L136" s="6"/>
      <c r="N136" s="7"/>
      <c r="O136" s="7"/>
      <c r="P136" s="7"/>
      <c r="Q136" s="7"/>
    </row>
  </sheetData>
  <mergeCells count="14">
    <mergeCell ref="A95:D95"/>
    <mergeCell ref="C97:D97"/>
    <mergeCell ref="C57:D57"/>
    <mergeCell ref="A62:D62"/>
    <mergeCell ref="C64:D64"/>
    <mergeCell ref="A71:M71"/>
    <mergeCell ref="A73:L73"/>
    <mergeCell ref="A74:L74"/>
    <mergeCell ref="A2:M2"/>
    <mergeCell ref="A4:L4"/>
    <mergeCell ref="A5:L5"/>
    <mergeCell ref="A26:D26"/>
    <mergeCell ref="C28:D28"/>
    <mergeCell ref="A55:D55"/>
  </mergeCells>
  <phoneticPr fontId="4"/>
  <pageMargins left="0.39370078740157483" right="0.19685039370078741" top="0.39370078740157483" bottom="0.19685039370078741" header="0" footer="0"/>
  <pageSetup paperSize="9" scale="94" orientation="landscape" horizontalDpi="300" verticalDpi="300" r:id="rId1"/>
  <rowBreaks count="4" manualBreakCount="4">
    <brk id="32" max="16383" man="1"/>
    <brk id="53" max="16383" man="1"/>
    <brk id="69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商・政経　体育部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八王子 購買会</dc:creator>
  <cp:lastModifiedBy>八王子 購買会</cp:lastModifiedBy>
  <dcterms:created xsi:type="dcterms:W3CDTF">2026-04-23T04:11:14Z</dcterms:created>
  <dcterms:modified xsi:type="dcterms:W3CDTF">2026-04-23T04:11:24Z</dcterms:modified>
</cp:coreProperties>
</file>